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05" activeTab="0"/>
  </bookViews>
  <sheets>
    <sheet name="TR200" sheetId="1" r:id="rId1"/>
    <sheet name="TR100" sheetId="2" r:id="rId2"/>
    <sheet name="TP16h" sheetId="3" r:id="rId3"/>
    <sheet name="TP50" sheetId="4" r:id="rId4"/>
    <sheet name="TP25" sheetId="5" r:id="rId5"/>
    <sheet name="TE150" sheetId="6" r:id="rId6"/>
  </sheets>
  <definedNames/>
  <calcPr fullCalcOnLoad="1"/>
</workbook>
</file>

<file path=xl/sharedStrings.xml><?xml version="1.0" encoding="utf-8"?>
<sst xmlns="http://schemas.openxmlformats.org/spreadsheetml/2006/main" count="365" uniqueCount="158">
  <si>
    <t>Lista wyników wg. tras.</t>
  </si>
  <si>
    <t>Trasa: TR200</t>
  </si>
  <si>
    <t>Lp.</t>
  </si>
  <si>
    <t>#</t>
  </si>
  <si>
    <t>Kat</t>
  </si>
  <si>
    <t>Rok</t>
  </si>
  <si>
    <t>Czas startu</t>
  </si>
  <si>
    <t>Czas (min)</t>
  </si>
  <si>
    <t>Kara</t>
  </si>
  <si>
    <t>Suma PK</t>
  </si>
  <si>
    <t>Suma pkt.</t>
  </si>
  <si>
    <t>META</t>
  </si>
  <si>
    <t xml:space="preserve">#210 Jakubek Krystian </t>
  </si>
  <si>
    <t>M</t>
  </si>
  <si>
    <t xml:space="preserve">#204 Brudło Paweł </t>
  </si>
  <si>
    <t xml:space="preserve">#217 Mirowski Łukasz </t>
  </si>
  <si>
    <t xml:space="preserve">#226 Szawdzin Krzysztof </t>
  </si>
  <si>
    <t xml:space="preserve">#228 Walentowski Radosław </t>
  </si>
  <si>
    <t xml:space="preserve">#205 Cecuła Krzysztof </t>
  </si>
  <si>
    <t xml:space="preserve">#207 Dobosz Patryk </t>
  </si>
  <si>
    <t xml:space="preserve">#208 Hołdakowski Wojciech </t>
  </si>
  <si>
    <t xml:space="preserve">#221 Rudnicki Mariusz </t>
  </si>
  <si>
    <t xml:space="preserve">#229 Wesołowski Stefan </t>
  </si>
  <si>
    <t xml:space="preserve">#230 Wieczorek Jarosław </t>
  </si>
  <si>
    <t xml:space="preserve">#232 Zadworny Tomasz </t>
  </si>
  <si>
    <t xml:space="preserve">#219 Paszkowski Wojciech </t>
  </si>
  <si>
    <t xml:space="preserve">#222 Sadowski Marek </t>
  </si>
  <si>
    <t xml:space="preserve">#225 Szajduk Piotr </t>
  </si>
  <si>
    <t xml:space="preserve">#227 Truszkowska Kamila </t>
  </si>
  <si>
    <t>K</t>
  </si>
  <si>
    <t xml:space="preserve">#223 Sójka Tomasz </t>
  </si>
  <si>
    <t xml:space="preserve">#209 Jacak Andrzej </t>
  </si>
  <si>
    <t xml:space="preserve">#216 Makowiec Sławomir </t>
  </si>
  <si>
    <t xml:space="preserve">#224 Szaciłowski Piotr </t>
  </si>
  <si>
    <t xml:space="preserve">#206 Cichoń Paweł </t>
  </si>
  <si>
    <t xml:space="preserve">#202 Boczkowski Borys </t>
  </si>
  <si>
    <t xml:space="preserve">#203 Borciuch Zbigniew </t>
  </si>
  <si>
    <t xml:space="preserve">#211 Juszczyk Sławomir </t>
  </si>
  <si>
    <t xml:space="preserve">#212 Juszczyk Tomasz </t>
  </si>
  <si>
    <t xml:space="preserve">#213 Juszczyk Radosław </t>
  </si>
  <si>
    <t xml:space="preserve">#231 Wieliński Przemysław </t>
  </si>
  <si>
    <t xml:space="preserve">#201 Beszterda Sebastian </t>
  </si>
  <si>
    <t xml:space="preserve">#218 Nowacka Elżbieta </t>
  </si>
  <si>
    <t xml:space="preserve">#220 Piwakowski Andrzej </t>
  </si>
  <si>
    <t>Trasa: TR100</t>
  </si>
  <si>
    <t xml:space="preserve">#105 Kowal Zbigniew </t>
  </si>
  <si>
    <t xml:space="preserve">#102 Grabowski Łukasz </t>
  </si>
  <si>
    <t xml:space="preserve">#110 Pochwała Łukasz </t>
  </si>
  <si>
    <t xml:space="preserve">#108 Mańczak Michał </t>
  </si>
  <si>
    <t xml:space="preserve">#111 Sokołowski Tomasz </t>
  </si>
  <si>
    <t xml:space="preserve">#109 Paizert Krzysztof </t>
  </si>
  <si>
    <t xml:space="preserve">#103 Gulbinowicz Adam </t>
  </si>
  <si>
    <t xml:space="preserve">#104 Kaczor Piotr </t>
  </si>
  <si>
    <t xml:space="preserve">#106 Kusajda Paulina </t>
  </si>
  <si>
    <t xml:space="preserve">#107 Leszko Monika </t>
  </si>
  <si>
    <t>Trasa: TP16h</t>
  </si>
  <si>
    <t xml:space="preserve">#304 Eibl Andrzej </t>
  </si>
  <si>
    <t xml:space="preserve">#303 Bujakiewicz Gabriel </t>
  </si>
  <si>
    <t xml:space="preserve">#306 Herman-Iżycki Leszek </t>
  </si>
  <si>
    <t xml:space="preserve">#302 Borowiec Krzysztof </t>
  </si>
  <si>
    <t xml:space="preserve">#308 Horova Magda </t>
  </si>
  <si>
    <t xml:space="preserve">#310 Kłaczkowski Kamil </t>
  </si>
  <si>
    <t xml:space="preserve">#309 Kacprzycki Olaf </t>
  </si>
  <si>
    <t xml:space="preserve">#312 Paluchowski Tomasz </t>
  </si>
  <si>
    <t xml:space="preserve">#301 Białucha Sergiusz </t>
  </si>
  <si>
    <t xml:space="preserve">#305 Gabała Michał </t>
  </si>
  <si>
    <t xml:space="preserve">#311 Ostromęcki Rafał </t>
  </si>
  <si>
    <t xml:space="preserve">#314 Wągrodzki Marek </t>
  </si>
  <si>
    <t xml:space="preserve">#307 Hora Vladimír </t>
  </si>
  <si>
    <t xml:space="preserve">#315 Żebrowska Katarzyna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</si>
  <si>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</si>
  <si>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Trasa: TP50</t>
  </si>
  <si>
    <t xml:space="preserve">#516 Kinowska Katarzyna </t>
  </si>
  <si>
    <t xml:space="preserve">#521 Noga Witold </t>
  </si>
  <si>
    <t xml:space="preserve">#529 Romanowski Łukasz </t>
  </si>
  <si>
    <t xml:space="preserve">#538 Wolniewicz Paweł </t>
  </si>
  <si>
    <t xml:space="preserve">#505 Bartosiewicz Adam </t>
  </si>
  <si>
    <t xml:space="preserve">#530 Rożko Sebastian </t>
  </si>
  <si>
    <t xml:space="preserve">#535 Ścibisz Jerzy </t>
  </si>
  <si>
    <t xml:space="preserve">#537 Wojciech Sebastian </t>
  </si>
  <si>
    <t xml:space="preserve">#514 Jurkowski Dariusz </t>
  </si>
  <si>
    <t xml:space="preserve">#517 Komorowski Mateusz </t>
  </si>
  <si>
    <t xml:space="preserve">#533 Sobiegraj Marek </t>
  </si>
  <si>
    <t xml:space="preserve">#515 Kaczmarek Stanisław </t>
  </si>
  <si>
    <t xml:space="preserve">#506 Binkowski Waldemar </t>
  </si>
  <si>
    <t xml:space="preserve">#511 Fidelak Paweł </t>
  </si>
  <si>
    <t xml:space="preserve">#501 Adamowski Kacper </t>
  </si>
  <si>
    <t xml:space="preserve">#507 Duber Grzegorz </t>
  </si>
  <si>
    <t xml:space="preserve">#503 Baraniecki Jacek </t>
  </si>
  <si>
    <t xml:space="preserve">#504 Baraniecki Michal </t>
  </si>
  <si>
    <t xml:space="preserve">#508 Durkiewicz Radosław </t>
  </si>
  <si>
    <t xml:space="preserve">#536 Tamborski Łukasz </t>
  </si>
  <si>
    <t xml:space="preserve">#523 Orszulak Łukasz </t>
  </si>
  <si>
    <t xml:space="preserve">#526 Piechowiak Jarosław </t>
  </si>
  <si>
    <t xml:space="preserve">#512 Jabłoński Mateusz </t>
  </si>
  <si>
    <t xml:space="preserve">#502 Banaś Malwina </t>
  </si>
  <si>
    <t xml:space="preserve">#524 Owczarski Marcin </t>
  </si>
  <si>
    <t xml:space="preserve">#518 Krasuski Marcin </t>
  </si>
  <si>
    <t xml:space="preserve">#532 Seńków Mateusz </t>
  </si>
  <si>
    <t xml:space="preserve">#531 Rupniewski Krzysztof </t>
  </si>
  <si>
    <t xml:space="preserve">#520 Michalski Adam </t>
  </si>
  <si>
    <t xml:space="preserve">#534 Szczęsny Michał </t>
  </si>
  <si>
    <t xml:space="preserve">#528 Rogóż Kamil </t>
  </si>
  <si>
    <t xml:space="preserve">#519 Kruszek Małgorzata </t>
  </si>
  <si>
    <t xml:space="preserve">#509 Dusza Krzysztof </t>
  </si>
  <si>
    <t>z</t>
  </si>
  <si>
    <t>z - zejście z trasy</t>
  </si>
  <si>
    <t>Trasa: TP25</t>
  </si>
  <si>
    <t xml:space="preserve">#422 Paszek Tomasz </t>
  </si>
  <si>
    <t xml:space="preserve">#443 Zawada Michał </t>
  </si>
  <si>
    <t xml:space="preserve">#412 Jurkowski Wojciech </t>
  </si>
  <si>
    <t xml:space="preserve">#414 Kotrys Bartosz </t>
  </si>
  <si>
    <t xml:space="preserve">#446 Kaniak Tomasz </t>
  </si>
  <si>
    <t xml:space="preserve">#437 Verde Bartek </t>
  </si>
  <si>
    <t xml:space="preserve">#439 Wiśniewski Krzysztof </t>
  </si>
  <si>
    <t xml:space="preserve">#419 Mazan Bartłomiej </t>
  </si>
  <si>
    <t xml:space="preserve">#435 Urbanska Jagoda </t>
  </si>
  <si>
    <t xml:space="preserve">#440 Władkowski Patryk </t>
  </si>
  <si>
    <t xml:space="preserve">#434 Urbanska Ela </t>
  </si>
  <si>
    <t xml:space="preserve">#436 Urbanski Artur </t>
  </si>
  <si>
    <t xml:space="preserve">#405 Gawroński Przemysław </t>
  </si>
  <si>
    <t xml:space="preserve">#430 Sokołowska Monika </t>
  </si>
  <si>
    <t xml:space="preserve">#404 Fryszkowski Bogusław </t>
  </si>
  <si>
    <t xml:space="preserve">#417 Kurasinski Robert </t>
  </si>
  <si>
    <t xml:space="preserve">#438 Wajdziak Marcin </t>
  </si>
  <si>
    <t xml:space="preserve">#442 Zarobiak Piotr </t>
  </si>
  <si>
    <t xml:space="preserve">#410 Janowski Robert </t>
  </si>
  <si>
    <t xml:space="preserve">#424 Piątek Grzegorz </t>
  </si>
  <si>
    <t xml:space="preserve">#425 Prusiński Piotr </t>
  </si>
  <si>
    <t xml:space="preserve">#407 Grajek Andrzej </t>
  </si>
  <si>
    <t xml:space="preserve">#433 Tadeusz Maciej </t>
  </si>
  <si>
    <t xml:space="preserve">#408 Grzymek Wiktor </t>
  </si>
  <si>
    <t xml:space="preserve">#403 Brandebura Cezary </t>
  </si>
  <si>
    <t xml:space="preserve">#418 Kurpiel Aleksandra </t>
  </si>
  <si>
    <t xml:space="preserve">#402 Bednarczyk Tomasz </t>
  </si>
  <si>
    <t xml:space="preserve">#431 Staniszewski Tomasz </t>
  </si>
  <si>
    <t xml:space="preserve">#415 Kozłowski Tomasz </t>
  </si>
  <si>
    <t xml:space="preserve">#420 Mikulak Paweł </t>
  </si>
  <si>
    <t xml:space="preserve">#423 Perdian Mariusz </t>
  </si>
  <si>
    <t xml:space="preserve">#411 Jędraszczyk Krzysztof </t>
  </si>
  <si>
    <t xml:space="preserve">#421 Ogonowski Grzegorz </t>
  </si>
  <si>
    <t xml:space="preserve">#426 Prys Marcin </t>
  </si>
  <si>
    <t xml:space="preserve">#441 Wojciechowski Krzystof </t>
  </si>
  <si>
    <t xml:space="preserve">#416 Krupowies Jerzy </t>
  </si>
  <si>
    <t xml:space="preserve">#447 Kulik Paulina </t>
  </si>
  <si>
    <t xml:space="preserve">#449 Kołodziejczak Madlena </t>
  </si>
  <si>
    <t xml:space="preserve">#448 Hetman Sonia </t>
  </si>
  <si>
    <t xml:space="preserve">#409 Jankowski Remigiusz </t>
  </si>
  <si>
    <t xml:space="preserve">#429 Schmidt Dariusz </t>
  </si>
  <si>
    <t xml:space="preserve">#406 Grabowska Anna </t>
  </si>
  <si>
    <t xml:space="preserve">#444 Żarek Urszula </t>
  </si>
  <si>
    <t xml:space="preserve">#427 Rumińska Monika </t>
  </si>
  <si>
    <t xml:space="preserve">#428 Rumiński Piotr </t>
  </si>
  <si>
    <t xml:space="preserve">#413 Klóska Barbara </t>
  </si>
  <si>
    <t>Trasa: TE150</t>
  </si>
  <si>
    <t xml:space="preserve">#1 Stanek Robert </t>
  </si>
  <si>
    <t xml:space="preserve">#2 Wojtczak Szymon </t>
  </si>
  <si>
    <t>przekroczony limit spóźnień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</si>
</sst>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7.5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  <font>
      <sz val="7.5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/>
    </xf>
    <xf numFmtId="22" fontId="0" fillId="0" borderId="0" xfId="0" applyNumberFormat="1" applyAlignment="1">
      <alignment vertical="center" wrapText="1"/>
    </xf>
    <xf numFmtId="0" fontId="33" fillId="0" borderId="0" xfId="0" applyFont="1" applyAlignment="1">
      <alignment vertical="center" wrapText="1"/>
    </xf>
    <xf numFmtId="20" fontId="0" fillId="0" borderId="0" xfId="0" applyNumberFormat="1" applyAlignment="1">
      <alignment/>
    </xf>
    <xf numFmtId="21" fontId="40" fillId="0" borderId="0" xfId="0" applyNumberFormat="1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3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3">
      <selection activeCell="L42" sqref="L42"/>
    </sheetView>
  </sheetViews>
  <sheetFormatPr defaultColWidth="9.140625" defaultRowHeight="15"/>
  <cols>
    <col min="2" max="2" width="26.8515625" style="0" bestFit="1" customWidth="1"/>
    <col min="3" max="3" width="3.8515625" style="0" bestFit="1" customWidth="1"/>
    <col min="4" max="4" width="5.00390625" style="0" bestFit="1" customWidth="1"/>
  </cols>
  <sheetData>
    <row r="1" ht="23.25">
      <c r="A1" s="1" t="s">
        <v>0</v>
      </c>
    </row>
    <row r="3" ht="18">
      <c r="A3" s="2" t="s">
        <v>1</v>
      </c>
    </row>
    <row r="5" spans="1:9" ht="30">
      <c r="A5" s="3" t="s">
        <v>2</v>
      </c>
      <c r="B5" s="3" t="s">
        <v>3</v>
      </c>
      <c r="C5" s="3" t="s">
        <v>4</v>
      </c>
      <c r="D5" s="3" t="s">
        <v>5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</row>
    <row r="6" spans="1:9" ht="15">
      <c r="A6" s="3">
        <v>1</v>
      </c>
      <c r="B6" t="s">
        <v>12</v>
      </c>
      <c r="C6" s="4" t="s">
        <v>13</v>
      </c>
      <c r="D6" s="4">
        <v>1992</v>
      </c>
      <c r="E6" s="4">
        <v>924</v>
      </c>
      <c r="F6" s="4">
        <v>24</v>
      </c>
      <c r="G6" s="4">
        <v>24</v>
      </c>
      <c r="H6" s="7">
        <v>856</v>
      </c>
      <c r="I6" s="9">
        <v>0.35000000000000003</v>
      </c>
    </row>
    <row r="7" spans="1:9" ht="15">
      <c r="A7" s="3">
        <v>2</v>
      </c>
      <c r="B7" t="s">
        <v>14</v>
      </c>
      <c r="C7" s="4" t="s">
        <v>13</v>
      </c>
      <c r="D7" s="4">
        <v>1979</v>
      </c>
      <c r="E7" s="4">
        <v>925</v>
      </c>
      <c r="F7" s="4">
        <v>25</v>
      </c>
      <c r="G7" s="4">
        <v>24</v>
      </c>
      <c r="H7" s="7">
        <v>855</v>
      </c>
      <c r="I7" s="9">
        <v>0.35053240740740743</v>
      </c>
    </row>
    <row r="8" spans="1:9" ht="15">
      <c r="A8" s="3">
        <v>3</v>
      </c>
      <c r="B8" t="s">
        <v>16</v>
      </c>
      <c r="C8" s="4" t="s">
        <v>13</v>
      </c>
      <c r="D8" s="4">
        <v>1969</v>
      </c>
      <c r="E8" s="4">
        <v>925</v>
      </c>
      <c r="F8" s="4">
        <v>25</v>
      </c>
      <c r="G8" s="4">
        <v>24</v>
      </c>
      <c r="H8" s="7">
        <v>855</v>
      </c>
      <c r="I8" s="9">
        <v>0.35054398148148147</v>
      </c>
    </row>
    <row r="9" spans="1:9" ht="15">
      <c r="A9" s="3">
        <v>4</v>
      </c>
      <c r="B9" t="s">
        <v>15</v>
      </c>
      <c r="C9" s="4" t="s">
        <v>13</v>
      </c>
      <c r="D9" s="4">
        <v>1986</v>
      </c>
      <c r="E9" s="4">
        <v>925</v>
      </c>
      <c r="F9" s="4">
        <v>25</v>
      </c>
      <c r="G9" s="4">
        <v>24</v>
      </c>
      <c r="H9" s="7">
        <v>855</v>
      </c>
      <c r="I9" s="9">
        <v>0.35057870370370375</v>
      </c>
    </row>
    <row r="10" spans="1:9" ht="15">
      <c r="A10" s="3">
        <v>5</v>
      </c>
      <c r="B10" t="s">
        <v>17</v>
      </c>
      <c r="C10" s="4" t="s">
        <v>13</v>
      </c>
      <c r="D10" s="4">
        <v>1979</v>
      </c>
      <c r="E10" s="4">
        <v>908</v>
      </c>
      <c r="F10" s="4">
        <v>8</v>
      </c>
      <c r="G10" s="4">
        <v>22</v>
      </c>
      <c r="H10" s="7">
        <v>792</v>
      </c>
      <c r="I10" s="9">
        <v>0.3387731481481482</v>
      </c>
    </row>
    <row r="11" spans="1:9" ht="15">
      <c r="A11" s="3">
        <v>6</v>
      </c>
      <c r="B11" t="s">
        <v>20</v>
      </c>
      <c r="C11" s="4" t="s">
        <v>13</v>
      </c>
      <c r="D11" s="4">
        <v>1970</v>
      </c>
      <c r="E11" s="4">
        <v>934</v>
      </c>
      <c r="F11" s="4">
        <v>34</v>
      </c>
      <c r="G11" s="4">
        <v>22</v>
      </c>
      <c r="H11" s="7">
        <v>766</v>
      </c>
      <c r="I11" s="9">
        <v>0.35659722222222223</v>
      </c>
    </row>
    <row r="12" spans="1:9" ht="15">
      <c r="A12" s="3">
        <v>7</v>
      </c>
      <c r="B12" t="s">
        <v>19</v>
      </c>
      <c r="C12" s="4" t="s">
        <v>13</v>
      </c>
      <c r="D12" s="4">
        <v>1990</v>
      </c>
      <c r="E12" s="4">
        <v>934</v>
      </c>
      <c r="F12" s="4">
        <v>34</v>
      </c>
      <c r="G12" s="4">
        <v>22</v>
      </c>
      <c r="H12" s="7">
        <v>766</v>
      </c>
      <c r="I12" s="9">
        <v>0.35670138888888886</v>
      </c>
    </row>
    <row r="13" spans="1:9" ht="15">
      <c r="A13" s="3">
        <v>8</v>
      </c>
      <c r="B13" t="s">
        <v>22</v>
      </c>
      <c r="C13" s="4" t="s">
        <v>13</v>
      </c>
      <c r="D13" s="4">
        <v>1989</v>
      </c>
      <c r="E13" s="4">
        <v>934</v>
      </c>
      <c r="F13" s="4">
        <v>34</v>
      </c>
      <c r="G13" s="4">
        <v>22</v>
      </c>
      <c r="H13" s="7">
        <v>766</v>
      </c>
      <c r="I13" s="9">
        <v>0.35681712962962964</v>
      </c>
    </row>
    <row r="14" spans="1:9" ht="15">
      <c r="A14" s="3">
        <v>9</v>
      </c>
      <c r="B14" t="s">
        <v>18</v>
      </c>
      <c r="C14" s="4" t="s">
        <v>13</v>
      </c>
      <c r="D14" s="4">
        <v>1975</v>
      </c>
      <c r="E14" s="4">
        <v>934</v>
      </c>
      <c r="F14" s="4">
        <v>34</v>
      </c>
      <c r="G14" s="4">
        <v>22</v>
      </c>
      <c r="H14" s="7">
        <v>766</v>
      </c>
      <c r="I14" s="9">
        <v>0.3568287037037037</v>
      </c>
    </row>
    <row r="15" spans="1:9" ht="15">
      <c r="A15" s="3">
        <v>10</v>
      </c>
      <c r="B15" t="s">
        <v>21</v>
      </c>
      <c r="C15" s="4" t="s">
        <v>13</v>
      </c>
      <c r="D15" s="4">
        <v>1966</v>
      </c>
      <c r="E15" s="4">
        <v>934</v>
      </c>
      <c r="F15" s="4">
        <v>34</v>
      </c>
      <c r="G15" s="4">
        <v>22</v>
      </c>
      <c r="H15" s="7">
        <v>766</v>
      </c>
      <c r="I15" s="9">
        <v>0.35694444444444445</v>
      </c>
    </row>
    <row r="16" spans="1:9" ht="15">
      <c r="A16" s="3">
        <v>11</v>
      </c>
      <c r="B16" t="s">
        <v>23</v>
      </c>
      <c r="C16" s="4" t="s">
        <v>13</v>
      </c>
      <c r="D16" s="4">
        <v>1984</v>
      </c>
      <c r="E16" s="4">
        <v>891</v>
      </c>
      <c r="F16" s="4">
        <v>0</v>
      </c>
      <c r="G16" s="4">
        <v>18</v>
      </c>
      <c r="H16" s="7">
        <v>650</v>
      </c>
      <c r="I16" s="9">
        <v>0.327025462962963</v>
      </c>
    </row>
    <row r="17" spans="1:9" ht="15">
      <c r="A17" s="3">
        <v>12</v>
      </c>
      <c r="B17" t="s">
        <v>24</v>
      </c>
      <c r="C17" s="4" t="s">
        <v>13</v>
      </c>
      <c r="D17" s="4">
        <v>1982</v>
      </c>
      <c r="E17" s="4">
        <v>930</v>
      </c>
      <c r="F17" s="4">
        <v>30</v>
      </c>
      <c r="G17" s="4">
        <v>18</v>
      </c>
      <c r="H17" s="7">
        <v>620</v>
      </c>
      <c r="I17" s="9">
        <v>0.3540046296296296</v>
      </c>
    </row>
    <row r="18" spans="1:9" ht="15">
      <c r="A18" s="3">
        <v>13</v>
      </c>
      <c r="B18" t="s">
        <v>25</v>
      </c>
      <c r="C18" s="4" t="s">
        <v>13</v>
      </c>
      <c r="D18" s="4">
        <v>1978</v>
      </c>
      <c r="E18" s="4">
        <v>925</v>
      </c>
      <c r="F18" s="4">
        <v>25</v>
      </c>
      <c r="G18" s="4">
        <v>16</v>
      </c>
      <c r="H18" s="7">
        <v>555</v>
      </c>
      <c r="I18" s="9">
        <v>0.35027777777777774</v>
      </c>
    </row>
    <row r="19" spans="1:9" ht="15">
      <c r="A19" s="3">
        <v>14</v>
      </c>
      <c r="B19" t="s">
        <v>27</v>
      </c>
      <c r="C19" s="4" t="s">
        <v>13</v>
      </c>
      <c r="D19" s="4">
        <v>1963</v>
      </c>
      <c r="E19" s="4">
        <v>914</v>
      </c>
      <c r="F19" s="4">
        <v>14</v>
      </c>
      <c r="G19" s="4">
        <v>14</v>
      </c>
      <c r="H19" s="7">
        <v>496</v>
      </c>
      <c r="I19" s="9">
        <v>0.34246527777777774</v>
      </c>
    </row>
    <row r="20" spans="1:9" ht="15">
      <c r="A20" s="3">
        <v>15</v>
      </c>
      <c r="B20" t="s">
        <v>28</v>
      </c>
      <c r="C20" s="4" t="s">
        <v>29</v>
      </c>
      <c r="D20" s="4">
        <v>1980</v>
      </c>
      <c r="E20" s="4">
        <v>914</v>
      </c>
      <c r="F20" s="4">
        <v>14</v>
      </c>
      <c r="G20" s="4">
        <v>14</v>
      </c>
      <c r="H20" s="7">
        <v>496</v>
      </c>
      <c r="I20" s="9">
        <v>0.3425</v>
      </c>
    </row>
    <row r="21" spans="1:9" ht="15">
      <c r="A21" s="3">
        <v>16</v>
      </c>
      <c r="B21" t="s">
        <v>26</v>
      </c>
      <c r="C21" s="4" t="s">
        <v>13</v>
      </c>
      <c r="D21" s="4">
        <v>1978</v>
      </c>
      <c r="E21" s="4">
        <v>914</v>
      </c>
      <c r="F21" s="4">
        <v>14</v>
      </c>
      <c r="G21" s="4">
        <v>14</v>
      </c>
      <c r="H21" s="7">
        <v>496</v>
      </c>
      <c r="I21" s="9">
        <v>0.34254629629629635</v>
      </c>
    </row>
    <row r="22" spans="1:9" ht="15">
      <c r="A22" s="3">
        <v>17</v>
      </c>
      <c r="B22" t="s">
        <v>31</v>
      </c>
      <c r="C22" s="4" t="s">
        <v>13</v>
      </c>
      <c r="D22" s="4">
        <v>1986</v>
      </c>
      <c r="E22" s="4">
        <v>935</v>
      </c>
      <c r="F22" s="4">
        <v>35</v>
      </c>
      <c r="G22" s="4">
        <v>14</v>
      </c>
      <c r="H22" s="7">
        <v>445</v>
      </c>
      <c r="I22" s="9">
        <v>0.35708333333333336</v>
      </c>
    </row>
    <row r="23" spans="1:9" ht="15">
      <c r="A23" s="3">
        <v>18</v>
      </c>
      <c r="B23" t="s">
        <v>32</v>
      </c>
      <c r="C23" s="4" t="s">
        <v>13</v>
      </c>
      <c r="D23" s="4">
        <v>1974</v>
      </c>
      <c r="E23" s="4">
        <v>906</v>
      </c>
      <c r="F23" s="4">
        <v>6</v>
      </c>
      <c r="G23" s="4">
        <v>13</v>
      </c>
      <c r="H23" s="7">
        <v>434</v>
      </c>
      <c r="I23" s="9">
        <v>0.3374074074074074</v>
      </c>
    </row>
    <row r="24" spans="1:9" ht="15">
      <c r="A24" s="3">
        <v>19</v>
      </c>
      <c r="B24" t="s">
        <v>45</v>
      </c>
      <c r="C24" s="4" t="s">
        <v>13</v>
      </c>
      <c r="D24" s="4">
        <v>1977</v>
      </c>
      <c r="E24" s="4">
        <v>571</v>
      </c>
      <c r="F24" s="4">
        <v>0</v>
      </c>
      <c r="G24" s="4">
        <v>12</v>
      </c>
      <c r="H24" s="7">
        <v>390</v>
      </c>
      <c r="I24" s="9">
        <v>0.09650462962962963</v>
      </c>
    </row>
    <row r="25" spans="1:9" ht="15">
      <c r="A25" s="3">
        <v>20</v>
      </c>
      <c r="B25" t="s">
        <v>33</v>
      </c>
      <c r="C25" s="4" t="s">
        <v>13</v>
      </c>
      <c r="D25" s="4">
        <v>1971</v>
      </c>
      <c r="E25" s="4">
        <v>812</v>
      </c>
      <c r="F25" s="4">
        <v>0</v>
      </c>
      <c r="G25" s="4">
        <v>12</v>
      </c>
      <c r="H25" s="7">
        <v>380</v>
      </c>
      <c r="I25" s="9">
        <v>0.27177083333333335</v>
      </c>
    </row>
    <row r="26" spans="1:9" ht="15">
      <c r="A26" s="3">
        <v>21</v>
      </c>
      <c r="B26" t="s">
        <v>46</v>
      </c>
      <c r="C26" s="4" t="s">
        <v>13</v>
      </c>
      <c r="D26" s="4">
        <v>1986</v>
      </c>
      <c r="E26" s="4">
        <v>593</v>
      </c>
      <c r="F26" s="4">
        <v>0</v>
      </c>
      <c r="G26" s="4">
        <v>11</v>
      </c>
      <c r="H26" s="7">
        <v>380</v>
      </c>
      <c r="I26" s="9">
        <v>0.12002314814814814</v>
      </c>
    </row>
    <row r="27" spans="1:9" ht="15">
      <c r="A27" s="3">
        <v>22</v>
      </c>
      <c r="B27" t="s">
        <v>47</v>
      </c>
      <c r="C27" s="4" t="s">
        <v>13</v>
      </c>
      <c r="D27" s="4">
        <v>1987</v>
      </c>
      <c r="E27" s="4">
        <v>593</v>
      </c>
      <c r="F27" s="4">
        <v>0</v>
      </c>
      <c r="G27" s="4">
        <v>11</v>
      </c>
      <c r="H27" s="7">
        <v>380</v>
      </c>
      <c r="I27" s="9">
        <v>0.12013888888888889</v>
      </c>
    </row>
    <row r="28" spans="1:9" ht="15">
      <c r="A28" s="3">
        <v>23</v>
      </c>
      <c r="B28" t="s">
        <v>48</v>
      </c>
      <c r="C28" s="4" t="s">
        <v>13</v>
      </c>
      <c r="D28" s="4">
        <v>1980</v>
      </c>
      <c r="E28" s="4">
        <v>730</v>
      </c>
      <c r="F28" s="4">
        <v>0</v>
      </c>
      <c r="G28" s="4">
        <v>11</v>
      </c>
      <c r="H28" s="7">
        <v>380</v>
      </c>
      <c r="I28" s="9">
        <v>0.2147916666666667</v>
      </c>
    </row>
    <row r="29" spans="1:9" ht="15">
      <c r="A29" s="3">
        <v>24</v>
      </c>
      <c r="B29" t="s">
        <v>49</v>
      </c>
      <c r="C29" s="4" t="s">
        <v>13</v>
      </c>
      <c r="D29" s="4">
        <v>1984</v>
      </c>
      <c r="E29" s="4">
        <v>730</v>
      </c>
      <c r="F29" s="4">
        <v>0</v>
      </c>
      <c r="G29" s="4">
        <v>10</v>
      </c>
      <c r="H29" s="7">
        <v>340</v>
      </c>
      <c r="I29" s="9">
        <v>0.21481481481481482</v>
      </c>
    </row>
    <row r="30" spans="1:9" ht="15">
      <c r="A30" s="3">
        <v>25</v>
      </c>
      <c r="B30" t="s">
        <v>39</v>
      </c>
      <c r="C30" s="4" t="s">
        <v>13</v>
      </c>
      <c r="D30" s="4">
        <v>1987</v>
      </c>
      <c r="E30" s="4">
        <v>903</v>
      </c>
      <c r="F30" s="4">
        <v>3</v>
      </c>
      <c r="G30" s="4">
        <v>11</v>
      </c>
      <c r="H30" s="7">
        <v>337</v>
      </c>
      <c r="I30" s="9">
        <v>0.3353240740740741</v>
      </c>
    </row>
    <row r="31" spans="1:9" ht="15">
      <c r="A31" s="3">
        <v>26</v>
      </c>
      <c r="B31" t="s">
        <v>38</v>
      </c>
      <c r="C31" s="4" t="s">
        <v>13</v>
      </c>
      <c r="D31" s="4">
        <v>1974</v>
      </c>
      <c r="E31" s="4">
        <v>903</v>
      </c>
      <c r="F31" s="4">
        <v>3</v>
      </c>
      <c r="G31" s="4">
        <v>11</v>
      </c>
      <c r="H31" s="7">
        <v>337</v>
      </c>
      <c r="I31" s="9">
        <v>0.3353587962962963</v>
      </c>
    </row>
    <row r="32" spans="1:9" ht="15">
      <c r="A32" s="3">
        <v>27</v>
      </c>
      <c r="B32" t="s">
        <v>35</v>
      </c>
      <c r="C32" s="4" t="s">
        <v>13</v>
      </c>
      <c r="D32" s="4">
        <v>1970</v>
      </c>
      <c r="E32" s="4">
        <v>903</v>
      </c>
      <c r="F32" s="4">
        <v>3</v>
      </c>
      <c r="G32" s="4">
        <v>11</v>
      </c>
      <c r="H32" s="7">
        <v>337</v>
      </c>
      <c r="I32" s="9">
        <v>0.3354166666666667</v>
      </c>
    </row>
    <row r="33" spans="1:9" ht="15">
      <c r="A33" s="3">
        <v>28</v>
      </c>
      <c r="B33" t="s">
        <v>36</v>
      </c>
      <c r="C33" s="4" t="s">
        <v>13</v>
      </c>
      <c r="D33" s="4">
        <v>1961</v>
      </c>
      <c r="E33" s="4">
        <v>903</v>
      </c>
      <c r="F33" s="4">
        <v>3</v>
      </c>
      <c r="G33" s="4">
        <v>11</v>
      </c>
      <c r="H33" s="7">
        <v>337</v>
      </c>
      <c r="I33" s="9">
        <v>0.3354166666666667</v>
      </c>
    </row>
    <row r="34" spans="1:9" ht="15">
      <c r="A34" s="3">
        <v>29</v>
      </c>
      <c r="B34" t="s">
        <v>37</v>
      </c>
      <c r="C34" s="4" t="s">
        <v>13</v>
      </c>
      <c r="D34" s="4">
        <v>1963</v>
      </c>
      <c r="E34" s="4">
        <v>903</v>
      </c>
      <c r="F34" s="4">
        <v>3</v>
      </c>
      <c r="G34" s="4">
        <v>11</v>
      </c>
      <c r="H34" s="7">
        <v>337</v>
      </c>
      <c r="I34" s="9">
        <v>0.3354166666666667</v>
      </c>
    </row>
    <row r="35" spans="1:9" ht="15">
      <c r="A35" s="3">
        <v>30</v>
      </c>
      <c r="B35" t="s">
        <v>40</v>
      </c>
      <c r="C35" s="4" t="s">
        <v>13</v>
      </c>
      <c r="D35" s="4">
        <v>1973</v>
      </c>
      <c r="E35" s="4">
        <v>903</v>
      </c>
      <c r="F35" s="4">
        <v>3</v>
      </c>
      <c r="G35" s="4">
        <v>11</v>
      </c>
      <c r="H35" s="7">
        <v>337</v>
      </c>
      <c r="I35" s="9">
        <v>0.3354166666666667</v>
      </c>
    </row>
    <row r="36" spans="1:10" ht="15">
      <c r="A36" s="3">
        <v>31</v>
      </c>
      <c r="B36" t="s">
        <v>30</v>
      </c>
      <c r="C36" s="4" t="s">
        <v>13</v>
      </c>
      <c r="D36" s="4">
        <v>1963</v>
      </c>
      <c r="E36" s="4">
        <v>1000</v>
      </c>
      <c r="F36" s="4">
        <f>570/2</f>
        <v>285</v>
      </c>
      <c r="G36" s="4">
        <v>16</v>
      </c>
      <c r="H36" s="7">
        <f>F36</f>
        <v>285</v>
      </c>
      <c r="I36" s="9">
        <v>0.40243055555555557</v>
      </c>
      <c r="J36" t="s">
        <v>157</v>
      </c>
    </row>
    <row r="37" spans="1:10" ht="15">
      <c r="A37" s="3">
        <v>32</v>
      </c>
      <c r="B37" t="s">
        <v>34</v>
      </c>
      <c r="C37" s="4" t="s">
        <v>13</v>
      </c>
      <c r="D37" s="4">
        <v>1984</v>
      </c>
      <c r="E37" s="4">
        <v>996</v>
      </c>
      <c r="F37" s="4">
        <f>440/2</f>
        <v>220</v>
      </c>
      <c r="G37" s="4">
        <v>13</v>
      </c>
      <c r="H37" s="7">
        <f>F37</f>
        <v>220</v>
      </c>
      <c r="I37" s="9">
        <v>0.3999074074074074</v>
      </c>
      <c r="J37" t="s">
        <v>157</v>
      </c>
    </row>
    <row r="38" spans="1:9" ht="15">
      <c r="A38" s="3">
        <v>33</v>
      </c>
      <c r="B38" t="s">
        <v>50</v>
      </c>
      <c r="C38" s="4" t="s">
        <v>13</v>
      </c>
      <c r="D38" s="4">
        <v>1976</v>
      </c>
      <c r="E38" s="4">
        <v>590</v>
      </c>
      <c r="F38" s="4">
        <v>0</v>
      </c>
      <c r="G38" s="4">
        <v>7</v>
      </c>
      <c r="H38" s="7">
        <v>210</v>
      </c>
      <c r="I38" s="9">
        <v>0.11753472222222222</v>
      </c>
    </row>
    <row r="39" spans="1:9" ht="15">
      <c r="A39" s="3">
        <v>34</v>
      </c>
      <c r="B39" t="s">
        <v>41</v>
      </c>
      <c r="C39" s="4" t="s">
        <v>13</v>
      </c>
      <c r="D39" s="4">
        <v>1975</v>
      </c>
      <c r="E39" s="4">
        <v>282</v>
      </c>
      <c r="F39" s="4">
        <v>0</v>
      </c>
      <c r="G39" s="4">
        <v>6</v>
      </c>
      <c r="H39" s="7">
        <v>210</v>
      </c>
      <c r="I39" s="9">
        <v>0.9037962962962963</v>
      </c>
    </row>
    <row r="40" spans="1:9" ht="15">
      <c r="A40" s="3">
        <v>35</v>
      </c>
      <c r="B40" t="s">
        <v>42</v>
      </c>
      <c r="C40" s="4" t="s">
        <v>29</v>
      </c>
      <c r="D40" s="4">
        <v>1976</v>
      </c>
      <c r="E40" s="4">
        <v>283</v>
      </c>
      <c r="F40" s="4">
        <v>0</v>
      </c>
      <c r="G40" s="4">
        <v>6</v>
      </c>
      <c r="H40" s="7">
        <v>210</v>
      </c>
      <c r="I40" s="9">
        <v>0.9042708333333334</v>
      </c>
    </row>
    <row r="41" spans="1:9" ht="15">
      <c r="A41" s="3">
        <v>36</v>
      </c>
      <c r="B41" t="s">
        <v>43</v>
      </c>
      <c r="C41" s="4" t="s">
        <v>13</v>
      </c>
      <c r="D41" s="4">
        <v>1951</v>
      </c>
      <c r="E41" s="4">
        <v>568</v>
      </c>
      <c r="F41" s="4">
        <v>0</v>
      </c>
      <c r="G41" s="4">
        <v>5</v>
      </c>
      <c r="H41" s="7">
        <v>170</v>
      </c>
      <c r="I41" s="9">
        <v>0.10255787037037038</v>
      </c>
    </row>
    <row r="42" spans="1:9" ht="15">
      <c r="A42" s="3">
        <v>37</v>
      </c>
      <c r="B42" t="s">
        <v>53</v>
      </c>
      <c r="C42" s="4" t="s">
        <v>29</v>
      </c>
      <c r="D42" s="4">
        <v>1986</v>
      </c>
      <c r="E42" s="4">
        <v>691</v>
      </c>
      <c r="F42" s="4">
        <v>0</v>
      </c>
      <c r="G42" s="4">
        <v>5</v>
      </c>
      <c r="H42" s="7">
        <v>140</v>
      </c>
      <c r="I42" s="9">
        <v>0.1325</v>
      </c>
    </row>
    <row r="43" spans="1:9" ht="15">
      <c r="A43" s="3">
        <v>38</v>
      </c>
      <c r="B43" t="s">
        <v>54</v>
      </c>
      <c r="C43" s="4" t="s">
        <v>29</v>
      </c>
      <c r="D43" s="4">
        <v>1976</v>
      </c>
      <c r="E43" s="4">
        <v>695</v>
      </c>
      <c r="F43" s="4">
        <v>0</v>
      </c>
      <c r="G43" s="4">
        <v>5</v>
      </c>
      <c r="H43" s="7">
        <v>140</v>
      </c>
      <c r="I43" s="9">
        <v>0.13266203703703702</v>
      </c>
    </row>
    <row r="44" spans="1:9" ht="15">
      <c r="A44" s="3">
        <v>39</v>
      </c>
      <c r="B44" t="s">
        <v>52</v>
      </c>
      <c r="C44" s="4" t="s">
        <v>13</v>
      </c>
      <c r="D44" s="4">
        <v>1977</v>
      </c>
      <c r="E44" s="4">
        <v>688</v>
      </c>
      <c r="F44" s="4">
        <v>0</v>
      </c>
      <c r="G44" s="4">
        <v>5</v>
      </c>
      <c r="H44" s="7">
        <v>140</v>
      </c>
      <c r="I44" s="9">
        <v>0.13333333333333333</v>
      </c>
    </row>
    <row r="45" spans="1:9" ht="15">
      <c r="A45" s="3">
        <v>40</v>
      </c>
      <c r="B45" t="s">
        <v>51</v>
      </c>
      <c r="C45" s="4" t="s">
        <v>13</v>
      </c>
      <c r="D45" s="4">
        <v>1967</v>
      </c>
      <c r="E45" s="4">
        <v>688</v>
      </c>
      <c r="F45" s="4">
        <v>0</v>
      </c>
      <c r="G45" s="4">
        <v>5</v>
      </c>
      <c r="H45" s="7">
        <v>140</v>
      </c>
      <c r="I45" s="9">
        <v>0.16090277777777778</v>
      </c>
    </row>
    <row r="46" ht="15">
      <c r="K46">
        <f>F46+H46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23.28125" style="0" bestFit="1" customWidth="1"/>
    <col min="3" max="3" width="3.8515625" style="0" bestFit="1" customWidth="1"/>
    <col min="4" max="4" width="5.00390625" style="0" bestFit="1" customWidth="1"/>
  </cols>
  <sheetData>
    <row r="1" ht="23.25">
      <c r="A1" s="1" t="s">
        <v>0</v>
      </c>
    </row>
    <row r="3" ht="18">
      <c r="A3" s="2" t="s">
        <v>44</v>
      </c>
    </row>
    <row r="5" spans="1:9" ht="30">
      <c r="A5" s="3" t="s">
        <v>2</v>
      </c>
      <c r="B5" s="3" t="s">
        <v>3</v>
      </c>
      <c r="C5" s="3" t="s">
        <v>4</v>
      </c>
      <c r="D5" s="3" t="s">
        <v>5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</row>
    <row r="6" spans="1:9" ht="15">
      <c r="A6" s="11">
        <v>1</v>
      </c>
      <c r="B6" t="s">
        <v>45</v>
      </c>
      <c r="C6" s="4" t="s">
        <v>13</v>
      </c>
      <c r="D6" s="4">
        <v>1977</v>
      </c>
      <c r="E6" s="4">
        <v>571</v>
      </c>
      <c r="F6" s="4">
        <v>0</v>
      </c>
      <c r="G6" s="4">
        <v>12</v>
      </c>
      <c r="H6" s="7">
        <v>390</v>
      </c>
      <c r="I6" s="9">
        <v>0.09650462962962963</v>
      </c>
    </row>
    <row r="7" spans="1:9" ht="15">
      <c r="A7" s="11">
        <v>2</v>
      </c>
      <c r="B7" t="s">
        <v>46</v>
      </c>
      <c r="C7" s="4" t="s">
        <v>13</v>
      </c>
      <c r="D7" s="4">
        <v>1986</v>
      </c>
      <c r="E7" s="4">
        <v>593</v>
      </c>
      <c r="F7" s="4">
        <v>0</v>
      </c>
      <c r="G7" s="4">
        <v>11</v>
      </c>
      <c r="H7" s="7">
        <v>380</v>
      </c>
      <c r="I7" s="9">
        <v>0.12002314814814814</v>
      </c>
    </row>
    <row r="8" spans="1:9" ht="15">
      <c r="A8" s="11">
        <v>3</v>
      </c>
      <c r="B8" t="s">
        <v>47</v>
      </c>
      <c r="C8" s="4" t="s">
        <v>13</v>
      </c>
      <c r="D8" s="4">
        <v>1987</v>
      </c>
      <c r="E8" s="4">
        <v>593</v>
      </c>
      <c r="F8" s="4">
        <v>0</v>
      </c>
      <c r="G8" s="4">
        <v>11</v>
      </c>
      <c r="H8" s="7">
        <v>380</v>
      </c>
      <c r="I8" s="9">
        <v>0.12013888888888889</v>
      </c>
    </row>
    <row r="9" spans="1:9" ht="15">
      <c r="A9" s="11">
        <v>4</v>
      </c>
      <c r="B9" t="s">
        <v>48</v>
      </c>
      <c r="C9" s="4" t="s">
        <v>13</v>
      </c>
      <c r="D9" s="4">
        <v>1980</v>
      </c>
      <c r="E9" s="4">
        <v>730</v>
      </c>
      <c r="F9" s="4">
        <v>130</v>
      </c>
      <c r="G9" s="4">
        <v>11</v>
      </c>
      <c r="H9" s="7">
        <v>250</v>
      </c>
      <c r="I9" s="9">
        <v>0.2147916666666667</v>
      </c>
    </row>
    <row r="10" spans="1:9" ht="15">
      <c r="A10" s="11">
        <v>5</v>
      </c>
      <c r="B10" t="s">
        <v>49</v>
      </c>
      <c r="C10" s="4" t="s">
        <v>13</v>
      </c>
      <c r="D10" s="4">
        <v>1984</v>
      </c>
      <c r="E10" s="4">
        <v>730</v>
      </c>
      <c r="F10" s="4">
        <v>130</v>
      </c>
      <c r="G10" s="4">
        <v>10</v>
      </c>
      <c r="H10" s="7">
        <v>210</v>
      </c>
      <c r="I10" s="9">
        <v>0.21481481481481482</v>
      </c>
    </row>
    <row r="11" spans="1:9" ht="15">
      <c r="A11" s="11">
        <v>6</v>
      </c>
      <c r="B11" t="s">
        <v>50</v>
      </c>
      <c r="C11" s="4" t="s">
        <v>13</v>
      </c>
      <c r="D11" s="4">
        <v>1976</v>
      </c>
      <c r="E11" s="4">
        <v>590</v>
      </c>
      <c r="F11" s="4">
        <v>0</v>
      </c>
      <c r="G11" s="4">
        <v>7</v>
      </c>
      <c r="H11" s="7">
        <v>210</v>
      </c>
      <c r="I11" s="9">
        <v>0.11753472222222222</v>
      </c>
    </row>
    <row r="12" spans="1:9" ht="15">
      <c r="A12" s="11">
        <v>7</v>
      </c>
      <c r="B12" t="s">
        <v>51</v>
      </c>
      <c r="C12" s="4" t="s">
        <v>13</v>
      </c>
      <c r="D12" s="4">
        <v>1967</v>
      </c>
      <c r="E12" s="4">
        <v>688</v>
      </c>
      <c r="F12" s="4">
        <v>88</v>
      </c>
      <c r="G12" s="4">
        <v>5</v>
      </c>
      <c r="H12" s="7">
        <v>52</v>
      </c>
      <c r="I12" s="9">
        <v>0.16090277777777778</v>
      </c>
    </row>
    <row r="13" spans="1:9" ht="15">
      <c r="A13" s="11">
        <v>8</v>
      </c>
      <c r="B13" t="s">
        <v>52</v>
      </c>
      <c r="C13" s="4" t="s">
        <v>13</v>
      </c>
      <c r="D13" s="4">
        <v>1977</v>
      </c>
      <c r="E13" s="4">
        <v>688</v>
      </c>
      <c r="F13" s="4">
        <v>88</v>
      </c>
      <c r="G13" s="4">
        <v>5</v>
      </c>
      <c r="H13" s="7">
        <v>52</v>
      </c>
      <c r="I13" s="9">
        <v>0.13333333333333333</v>
      </c>
    </row>
    <row r="14" spans="1:9" ht="15">
      <c r="A14" s="11">
        <v>9</v>
      </c>
      <c r="B14" t="s">
        <v>53</v>
      </c>
      <c r="C14" s="4" t="s">
        <v>29</v>
      </c>
      <c r="D14" s="4">
        <v>1986</v>
      </c>
      <c r="E14" s="4">
        <v>691</v>
      </c>
      <c r="F14" s="4">
        <v>91</v>
      </c>
      <c r="G14" s="4">
        <v>5</v>
      </c>
      <c r="H14" s="7">
        <v>49</v>
      </c>
      <c r="I14" s="9">
        <v>0.1325</v>
      </c>
    </row>
    <row r="15" spans="1:9" ht="15">
      <c r="A15" s="11">
        <v>10</v>
      </c>
      <c r="B15" t="s">
        <v>54</v>
      </c>
      <c r="C15" s="4" t="s">
        <v>29</v>
      </c>
      <c r="D15" s="4">
        <v>1976</v>
      </c>
      <c r="E15" s="4">
        <v>695</v>
      </c>
      <c r="F15" s="4">
        <v>95</v>
      </c>
      <c r="G15" s="4">
        <v>5</v>
      </c>
      <c r="H15" s="7">
        <v>45</v>
      </c>
      <c r="I15" s="9">
        <v>0.13266203703703702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25.140625" style="0" bestFit="1" customWidth="1"/>
  </cols>
  <sheetData>
    <row r="1" ht="23.25">
      <c r="A1" s="1" t="s">
        <v>0</v>
      </c>
    </row>
    <row r="3" ht="18">
      <c r="A3" s="2" t="s">
        <v>55</v>
      </c>
    </row>
    <row r="5" spans="1:9" ht="30">
      <c r="A5" s="3" t="s">
        <v>2</v>
      </c>
      <c r="B5" s="3" t="s">
        <v>3</v>
      </c>
      <c r="C5" s="3" t="s">
        <v>4</v>
      </c>
      <c r="D5" s="3" t="s">
        <v>5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</row>
    <row r="6" spans="1:9" ht="15">
      <c r="A6" s="11">
        <v>1</v>
      </c>
      <c r="B6" t="s">
        <v>56</v>
      </c>
      <c r="C6" s="4" t="s">
        <v>13</v>
      </c>
      <c r="D6" s="4">
        <v>1972</v>
      </c>
      <c r="E6" s="4">
        <v>943</v>
      </c>
      <c r="F6" s="4">
        <v>0</v>
      </c>
      <c r="G6" s="4">
        <v>28</v>
      </c>
      <c r="H6" s="7">
        <v>1420</v>
      </c>
      <c r="I6" s="9">
        <v>0.35260416666666666</v>
      </c>
    </row>
    <row r="7" spans="1:9" ht="15">
      <c r="A7" s="11">
        <v>2</v>
      </c>
      <c r="B7" t="s">
        <v>57</v>
      </c>
      <c r="C7" s="4" t="s">
        <v>13</v>
      </c>
      <c r="D7" s="4">
        <v>1963</v>
      </c>
      <c r="E7" s="4">
        <v>1015</v>
      </c>
      <c r="F7" s="4">
        <v>55</v>
      </c>
      <c r="G7" s="4">
        <v>30</v>
      </c>
      <c r="H7" s="7">
        <v>1395</v>
      </c>
      <c r="I7" s="9">
        <v>0.40225694444444443</v>
      </c>
    </row>
    <row r="8" spans="1:9" ht="15">
      <c r="A8" s="11">
        <v>3</v>
      </c>
      <c r="B8" t="s">
        <v>58</v>
      </c>
      <c r="C8" s="4" t="s">
        <v>13</v>
      </c>
      <c r="D8" s="4">
        <v>1958</v>
      </c>
      <c r="E8" s="4">
        <v>1015</v>
      </c>
      <c r="F8" s="4">
        <v>55</v>
      </c>
      <c r="G8" s="4">
        <v>30</v>
      </c>
      <c r="H8" s="7">
        <v>1395</v>
      </c>
      <c r="I8" s="9">
        <v>0.4023495370370371</v>
      </c>
    </row>
    <row r="9" spans="1:9" ht="15">
      <c r="A9" s="11">
        <v>4</v>
      </c>
      <c r="B9" t="s">
        <v>59</v>
      </c>
      <c r="C9" s="4" t="s">
        <v>13</v>
      </c>
      <c r="D9" s="4">
        <v>1970</v>
      </c>
      <c r="E9" s="4">
        <v>1007</v>
      </c>
      <c r="F9" s="4">
        <v>47</v>
      </c>
      <c r="G9" s="4">
        <v>26</v>
      </c>
      <c r="H9" s="7">
        <v>1313</v>
      </c>
      <c r="I9" s="9">
        <v>0.39679398148148143</v>
      </c>
    </row>
    <row r="10" spans="1:9" ht="15">
      <c r="A10" s="11">
        <v>5</v>
      </c>
      <c r="B10" t="s">
        <v>60</v>
      </c>
      <c r="C10" s="4" t="s">
        <v>29</v>
      </c>
      <c r="D10" s="4">
        <v>1954</v>
      </c>
      <c r="E10" s="4">
        <v>985</v>
      </c>
      <c r="F10" s="4">
        <v>25</v>
      </c>
      <c r="G10" s="4">
        <v>25</v>
      </c>
      <c r="H10" s="7">
        <v>1265</v>
      </c>
      <c r="I10" s="9">
        <v>0.3817361111111111</v>
      </c>
    </row>
    <row r="11" spans="1:9" ht="15">
      <c r="A11" s="11">
        <v>6</v>
      </c>
      <c r="B11" t="s">
        <v>61</v>
      </c>
      <c r="C11" s="4" t="s">
        <v>13</v>
      </c>
      <c r="D11" s="4">
        <v>1988</v>
      </c>
      <c r="E11" s="4">
        <v>994</v>
      </c>
      <c r="F11" s="4">
        <v>34</v>
      </c>
      <c r="G11" s="4">
        <v>24</v>
      </c>
      <c r="H11" s="7">
        <v>1226</v>
      </c>
      <c r="I11" s="9">
        <v>0.38806712962962964</v>
      </c>
    </row>
    <row r="12" spans="1:9" ht="15">
      <c r="A12" s="11">
        <v>8</v>
      </c>
      <c r="B12" t="s">
        <v>63</v>
      </c>
      <c r="C12" s="4" t="s">
        <v>13</v>
      </c>
      <c r="D12" s="4">
        <v>1961</v>
      </c>
      <c r="E12" s="4">
        <v>947</v>
      </c>
      <c r="F12" s="4">
        <v>0</v>
      </c>
      <c r="G12" s="4">
        <v>23</v>
      </c>
      <c r="H12" s="7">
        <v>1110</v>
      </c>
      <c r="I12" s="9">
        <v>0.3554976851851852</v>
      </c>
    </row>
    <row r="13" spans="1:9" ht="15">
      <c r="A13" s="11">
        <v>7</v>
      </c>
      <c r="B13" t="s">
        <v>62</v>
      </c>
      <c r="C13" s="4" t="s">
        <v>13</v>
      </c>
      <c r="D13" s="4">
        <v>1968</v>
      </c>
      <c r="E13" s="4">
        <v>947</v>
      </c>
      <c r="F13" s="4">
        <v>0</v>
      </c>
      <c r="G13" s="4">
        <v>23</v>
      </c>
      <c r="H13" s="7">
        <v>1110</v>
      </c>
      <c r="I13" s="9">
        <v>0.35554398148148153</v>
      </c>
    </row>
    <row r="14" spans="1:9" ht="15">
      <c r="A14" s="11">
        <v>9</v>
      </c>
      <c r="B14" t="s">
        <v>64</v>
      </c>
      <c r="C14" s="4" t="s">
        <v>13</v>
      </c>
      <c r="D14" s="4">
        <v>1973</v>
      </c>
      <c r="E14" s="4">
        <v>932</v>
      </c>
      <c r="F14" s="4">
        <v>0</v>
      </c>
      <c r="G14" s="4">
        <v>21</v>
      </c>
      <c r="H14" s="7">
        <v>1080</v>
      </c>
      <c r="I14" s="9">
        <v>0.34456018518518516</v>
      </c>
    </row>
    <row r="15" spans="1:9" ht="15">
      <c r="A15" s="11">
        <v>12</v>
      </c>
      <c r="B15" t="s">
        <v>67</v>
      </c>
      <c r="C15" s="4" t="s">
        <v>13</v>
      </c>
      <c r="D15" s="4">
        <v>1974</v>
      </c>
      <c r="E15" s="4">
        <v>932</v>
      </c>
      <c r="F15" s="4">
        <v>0</v>
      </c>
      <c r="G15" s="4">
        <v>21</v>
      </c>
      <c r="H15" s="7">
        <v>1080</v>
      </c>
      <c r="I15" s="9">
        <v>0.34467592592592594</v>
      </c>
    </row>
    <row r="16" spans="1:9" ht="15">
      <c r="A16" s="11">
        <v>10</v>
      </c>
      <c r="B16" t="s">
        <v>65</v>
      </c>
      <c r="C16" s="4" t="s">
        <v>13</v>
      </c>
      <c r="D16" s="4">
        <v>1977</v>
      </c>
      <c r="E16" s="4">
        <v>932</v>
      </c>
      <c r="F16" s="4">
        <v>0</v>
      </c>
      <c r="G16" s="4">
        <v>21</v>
      </c>
      <c r="H16" s="7">
        <v>1080</v>
      </c>
      <c r="I16" s="9">
        <v>0.34489583333333335</v>
      </c>
    </row>
    <row r="17" spans="1:9" ht="15">
      <c r="A17" s="11">
        <v>11</v>
      </c>
      <c r="B17" t="s">
        <v>66</v>
      </c>
      <c r="C17" s="4" t="s">
        <v>13</v>
      </c>
      <c r="D17" s="4">
        <v>1973</v>
      </c>
      <c r="E17" s="4">
        <v>932</v>
      </c>
      <c r="F17" s="4">
        <v>0</v>
      </c>
      <c r="G17" s="4">
        <v>21</v>
      </c>
      <c r="H17" s="7">
        <v>1080</v>
      </c>
      <c r="I17" s="9">
        <v>0.3450231481481481</v>
      </c>
    </row>
    <row r="18" spans="1:15" ht="15">
      <c r="A18" s="11">
        <v>13</v>
      </c>
      <c r="B18" t="s">
        <v>68</v>
      </c>
      <c r="C18" s="4" t="s">
        <v>13</v>
      </c>
      <c r="D18" s="4">
        <v>1951</v>
      </c>
      <c r="E18" s="4">
        <v>817</v>
      </c>
      <c r="F18" s="4">
        <v>0</v>
      </c>
      <c r="G18" s="4">
        <v>14</v>
      </c>
      <c r="H18" s="7">
        <v>700</v>
      </c>
      <c r="I18" s="9">
        <v>0.2646296296296296</v>
      </c>
      <c r="O18" t="s">
        <v>70</v>
      </c>
    </row>
    <row r="19" spans="1:9" ht="15">
      <c r="A19" s="11">
        <v>14</v>
      </c>
      <c r="B19" t="s">
        <v>69</v>
      </c>
      <c r="C19" s="4" t="s">
        <v>29</v>
      </c>
      <c r="D19" s="4">
        <v>1967</v>
      </c>
      <c r="E19" s="4">
        <v>757</v>
      </c>
      <c r="F19" s="4">
        <v>0</v>
      </c>
      <c r="G19" s="4">
        <v>9</v>
      </c>
      <c r="H19" s="7">
        <v>430</v>
      </c>
      <c r="I19" s="9">
        <v>0.1810300925925926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25.140625" style="0" bestFit="1" customWidth="1"/>
    <col min="3" max="3" width="3.8515625" style="0" bestFit="1" customWidth="1"/>
    <col min="4" max="4" width="5.00390625" style="0" bestFit="1" customWidth="1"/>
    <col min="5" max="5" width="15.57421875" style="0" bestFit="1" customWidth="1"/>
  </cols>
  <sheetData>
    <row r="1" ht="23.25">
      <c r="A1" s="1" t="s">
        <v>0</v>
      </c>
    </row>
    <row r="3" ht="18">
      <c r="A3" s="2" t="s">
        <v>71</v>
      </c>
    </row>
    <row r="5" spans="1:10" ht="30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">
      <c r="A6" s="3">
        <v>1</v>
      </c>
      <c r="B6" t="s">
        <v>74</v>
      </c>
      <c r="C6" s="4" t="s">
        <v>13</v>
      </c>
      <c r="D6" s="4">
        <v>1982</v>
      </c>
      <c r="E6" s="6">
        <v>44548.71875</v>
      </c>
      <c r="F6" s="13">
        <v>687</v>
      </c>
      <c r="G6" s="4">
        <v>0</v>
      </c>
      <c r="H6" s="4">
        <v>28</v>
      </c>
      <c r="I6" s="7">
        <v>810</v>
      </c>
      <c r="J6" s="9">
        <v>0.19528935185185184</v>
      </c>
    </row>
    <row r="7" spans="1:10" ht="15">
      <c r="A7" s="3">
        <v>2</v>
      </c>
      <c r="B7" t="s">
        <v>72</v>
      </c>
      <c r="C7" s="4" t="s">
        <v>29</v>
      </c>
      <c r="D7" s="4">
        <v>1982</v>
      </c>
      <c r="E7" s="6">
        <v>44548.71875</v>
      </c>
      <c r="F7" s="13">
        <v>687</v>
      </c>
      <c r="G7" s="4">
        <v>0</v>
      </c>
      <c r="H7" s="4">
        <v>28</v>
      </c>
      <c r="I7" s="7">
        <v>810</v>
      </c>
      <c r="J7" s="9">
        <v>0.19532407407407407</v>
      </c>
    </row>
    <row r="8" spans="1:10" ht="15">
      <c r="A8" s="3">
        <v>3</v>
      </c>
      <c r="B8" t="s">
        <v>73</v>
      </c>
      <c r="C8" s="4" t="s">
        <v>13</v>
      </c>
      <c r="D8" s="4">
        <v>1962</v>
      </c>
      <c r="E8" s="6">
        <v>44548.71875</v>
      </c>
      <c r="F8" s="13">
        <v>687</v>
      </c>
      <c r="G8" s="4">
        <v>0</v>
      </c>
      <c r="H8" s="4">
        <v>28</v>
      </c>
      <c r="I8" s="7">
        <v>810</v>
      </c>
      <c r="J8" s="9">
        <v>0.19542824074074075</v>
      </c>
    </row>
    <row r="9" spans="1:10" ht="15">
      <c r="A9" s="3">
        <v>4</v>
      </c>
      <c r="B9" t="s">
        <v>75</v>
      </c>
      <c r="C9" s="4" t="s">
        <v>13</v>
      </c>
      <c r="D9" s="4">
        <v>1973</v>
      </c>
      <c r="E9" s="6">
        <v>44548.6875</v>
      </c>
      <c r="F9" s="13">
        <v>692</v>
      </c>
      <c r="G9" s="4">
        <v>0</v>
      </c>
      <c r="H9" s="4">
        <v>28</v>
      </c>
      <c r="I9" s="7">
        <v>810</v>
      </c>
      <c r="J9" s="9">
        <v>0.1677314814814815</v>
      </c>
    </row>
    <row r="10" spans="1:10" ht="15">
      <c r="A10" s="3">
        <v>5</v>
      </c>
      <c r="B10" t="s">
        <v>77</v>
      </c>
      <c r="C10" s="4" t="s">
        <v>13</v>
      </c>
      <c r="D10" s="4">
        <v>1983</v>
      </c>
      <c r="E10" s="6">
        <v>44548.6875</v>
      </c>
      <c r="F10" s="13">
        <v>696</v>
      </c>
      <c r="G10" s="4">
        <v>0</v>
      </c>
      <c r="H10" s="4">
        <v>28</v>
      </c>
      <c r="I10" s="7">
        <v>810</v>
      </c>
      <c r="J10" s="9">
        <v>0.17035879629629627</v>
      </c>
    </row>
    <row r="11" spans="1:10" ht="15">
      <c r="A11" s="3">
        <v>6</v>
      </c>
      <c r="B11" t="s">
        <v>76</v>
      </c>
      <c r="C11" s="4" t="s">
        <v>13</v>
      </c>
      <c r="D11" s="4">
        <v>1977</v>
      </c>
      <c r="E11" s="6">
        <v>44548.6875</v>
      </c>
      <c r="F11" s="13">
        <v>696</v>
      </c>
      <c r="G11" s="4">
        <v>0</v>
      </c>
      <c r="H11" s="4">
        <v>28</v>
      </c>
      <c r="I11" s="7">
        <v>810</v>
      </c>
      <c r="J11" s="9">
        <v>0.1703935185185185</v>
      </c>
    </row>
    <row r="12" spans="1:10" ht="15">
      <c r="A12" s="3">
        <v>7</v>
      </c>
      <c r="B12" t="s">
        <v>78</v>
      </c>
      <c r="C12" s="4" t="s">
        <v>13</v>
      </c>
      <c r="D12" s="4">
        <v>1955</v>
      </c>
      <c r="E12" s="6">
        <v>44548.6875</v>
      </c>
      <c r="F12" s="13">
        <v>698</v>
      </c>
      <c r="G12" s="4">
        <v>0</v>
      </c>
      <c r="H12" s="4">
        <v>28</v>
      </c>
      <c r="I12" s="7">
        <v>810</v>
      </c>
      <c r="J12" s="9">
        <v>0.17203703703703702</v>
      </c>
    </row>
    <row r="13" spans="1:10" ht="15">
      <c r="A13" s="3">
        <v>8</v>
      </c>
      <c r="B13" t="s">
        <v>79</v>
      </c>
      <c r="C13" s="4" t="s">
        <v>13</v>
      </c>
      <c r="D13" s="4">
        <v>1983</v>
      </c>
      <c r="E13" s="6">
        <v>44548.77777777778</v>
      </c>
      <c r="F13" s="13">
        <v>721</v>
      </c>
      <c r="G13" s="4">
        <v>0</v>
      </c>
      <c r="H13" s="4">
        <v>28</v>
      </c>
      <c r="I13" s="7">
        <v>810</v>
      </c>
      <c r="J13" s="9">
        <v>0.27814814814814814</v>
      </c>
    </row>
    <row r="14" spans="1:10" ht="15">
      <c r="A14" s="3">
        <v>9</v>
      </c>
      <c r="B14" t="s">
        <v>80</v>
      </c>
      <c r="C14" s="4" t="s">
        <v>13</v>
      </c>
      <c r="D14" s="4">
        <v>1972</v>
      </c>
      <c r="E14" s="6">
        <v>44548.6875</v>
      </c>
      <c r="F14" s="13">
        <v>737</v>
      </c>
      <c r="G14" s="4">
        <v>0</v>
      </c>
      <c r="H14" s="4">
        <v>28</v>
      </c>
      <c r="I14" s="7">
        <v>810</v>
      </c>
      <c r="J14" s="9">
        <v>0.1988888888888889</v>
      </c>
    </row>
    <row r="15" spans="1:10" ht="15">
      <c r="A15" s="3">
        <v>10</v>
      </c>
      <c r="B15" t="s">
        <v>81</v>
      </c>
      <c r="C15" s="4" t="s">
        <v>13</v>
      </c>
      <c r="D15" s="4">
        <v>1986</v>
      </c>
      <c r="E15" s="6">
        <v>44548.6875</v>
      </c>
      <c r="F15" s="13">
        <v>853</v>
      </c>
      <c r="G15" s="4">
        <v>0</v>
      </c>
      <c r="H15" s="4">
        <v>28</v>
      </c>
      <c r="I15" s="7">
        <v>810</v>
      </c>
      <c r="J15" s="9">
        <v>0.27925925925925926</v>
      </c>
    </row>
    <row r="16" spans="1:10" ht="15">
      <c r="A16" s="3">
        <v>11</v>
      </c>
      <c r="B16" t="s">
        <v>82</v>
      </c>
      <c r="C16" s="4" t="s">
        <v>13</v>
      </c>
      <c r="D16" s="4">
        <v>1962</v>
      </c>
      <c r="E16" s="6">
        <v>44548.697222222225</v>
      </c>
      <c r="F16" s="13">
        <v>879</v>
      </c>
      <c r="G16" s="4">
        <v>0</v>
      </c>
      <c r="H16" s="4">
        <v>28</v>
      </c>
      <c r="I16" s="7">
        <v>810</v>
      </c>
      <c r="J16" s="9">
        <v>0.30741898148148145</v>
      </c>
    </row>
    <row r="17" spans="1:10" ht="15">
      <c r="A17" s="3">
        <v>12</v>
      </c>
      <c r="B17" t="s">
        <v>83</v>
      </c>
      <c r="C17" s="4" t="s">
        <v>13</v>
      </c>
      <c r="D17" s="4">
        <v>1962</v>
      </c>
      <c r="E17" s="6">
        <v>44548.6875</v>
      </c>
      <c r="F17" s="13">
        <v>852</v>
      </c>
      <c r="G17" s="4">
        <v>0</v>
      </c>
      <c r="H17" s="4">
        <v>25</v>
      </c>
      <c r="I17" s="7">
        <v>720</v>
      </c>
      <c r="J17" s="9">
        <v>0.2785300925925926</v>
      </c>
    </row>
    <row r="18" spans="1:10" ht="15">
      <c r="A18" s="3">
        <v>13</v>
      </c>
      <c r="B18" t="s">
        <v>85</v>
      </c>
      <c r="C18" s="4" t="s">
        <v>13</v>
      </c>
      <c r="D18" s="4">
        <v>1973</v>
      </c>
      <c r="E18" s="6">
        <v>44548.6875</v>
      </c>
      <c r="F18" s="13">
        <v>899</v>
      </c>
      <c r="G18" s="4">
        <v>0</v>
      </c>
      <c r="H18" s="4">
        <v>25</v>
      </c>
      <c r="I18" s="7">
        <v>720</v>
      </c>
      <c r="J18" s="9">
        <v>0.31157407407407406</v>
      </c>
    </row>
    <row r="19" spans="1:10" ht="15">
      <c r="A19" s="3">
        <v>14</v>
      </c>
      <c r="B19" t="s">
        <v>84</v>
      </c>
      <c r="C19" s="4" t="s">
        <v>13</v>
      </c>
      <c r="D19" s="4">
        <v>1963</v>
      </c>
      <c r="E19" s="6">
        <v>44548.6875</v>
      </c>
      <c r="F19" s="13">
        <v>899</v>
      </c>
      <c r="G19" s="4">
        <v>0</v>
      </c>
      <c r="H19" s="4">
        <v>25</v>
      </c>
      <c r="I19" s="7">
        <v>720</v>
      </c>
      <c r="J19" s="9">
        <v>0.31167824074074074</v>
      </c>
    </row>
    <row r="20" spans="1:10" ht="15">
      <c r="A20" s="3">
        <v>15</v>
      </c>
      <c r="B20" t="s">
        <v>86</v>
      </c>
      <c r="C20" s="4" t="s">
        <v>13</v>
      </c>
      <c r="D20" s="4">
        <v>1982</v>
      </c>
      <c r="E20" s="6">
        <v>44548.6875</v>
      </c>
      <c r="F20" s="13">
        <v>686</v>
      </c>
      <c r="G20" s="4">
        <v>0</v>
      </c>
      <c r="H20" s="4">
        <v>23</v>
      </c>
      <c r="I20" s="7">
        <v>660</v>
      </c>
      <c r="J20" s="9">
        <v>0.16340277777777779</v>
      </c>
    </row>
    <row r="21" spans="1:10" ht="15">
      <c r="A21" s="3">
        <v>16</v>
      </c>
      <c r="B21" t="s">
        <v>87</v>
      </c>
      <c r="C21" s="4" t="s">
        <v>13</v>
      </c>
      <c r="D21" s="4">
        <v>1996</v>
      </c>
      <c r="E21" s="6">
        <v>44548.6875</v>
      </c>
      <c r="F21" s="13">
        <v>729</v>
      </c>
      <c r="G21" s="4">
        <v>0</v>
      </c>
      <c r="H21" s="4">
        <v>23</v>
      </c>
      <c r="I21" s="7">
        <v>660</v>
      </c>
      <c r="J21" s="9">
        <v>0.19318287037037038</v>
      </c>
    </row>
    <row r="22" spans="1:10" ht="15">
      <c r="A22" s="3">
        <v>17</v>
      </c>
      <c r="B22" t="s">
        <v>89</v>
      </c>
      <c r="C22" s="4" t="s">
        <v>13</v>
      </c>
      <c r="D22" s="4">
        <v>1985</v>
      </c>
      <c r="E22" s="6">
        <v>44548.6875</v>
      </c>
      <c r="F22" s="13">
        <v>918</v>
      </c>
      <c r="G22" s="4">
        <v>18</v>
      </c>
      <c r="H22" s="4">
        <v>22</v>
      </c>
      <c r="I22" s="7">
        <v>612</v>
      </c>
      <c r="J22" s="9">
        <v>0.3247685185185185</v>
      </c>
    </row>
    <row r="23" spans="1:10" ht="15">
      <c r="A23" s="3">
        <v>18</v>
      </c>
      <c r="B23" t="s">
        <v>90</v>
      </c>
      <c r="C23" s="4" t="s">
        <v>13</v>
      </c>
      <c r="D23" s="4">
        <v>1985</v>
      </c>
      <c r="E23" s="6">
        <v>44548.6875</v>
      </c>
      <c r="F23" s="13">
        <v>918</v>
      </c>
      <c r="G23" s="4">
        <v>18</v>
      </c>
      <c r="H23" s="4">
        <v>22</v>
      </c>
      <c r="I23" s="7">
        <v>612</v>
      </c>
      <c r="J23" s="9">
        <v>0.3247685185185185</v>
      </c>
    </row>
    <row r="24" spans="1:10" ht="15">
      <c r="A24" s="3">
        <v>19</v>
      </c>
      <c r="B24" t="s">
        <v>88</v>
      </c>
      <c r="C24" s="4" t="s">
        <v>13</v>
      </c>
      <c r="D24" s="4">
        <v>1959</v>
      </c>
      <c r="E24" s="6">
        <v>44548.6875</v>
      </c>
      <c r="F24" s="13">
        <v>918</v>
      </c>
      <c r="G24" s="4">
        <v>18</v>
      </c>
      <c r="H24" s="4">
        <v>22</v>
      </c>
      <c r="I24" s="7">
        <v>612</v>
      </c>
      <c r="J24" s="9">
        <v>0.32484953703703706</v>
      </c>
    </row>
    <row r="25" spans="1:10" ht="15">
      <c r="A25" s="3">
        <v>20</v>
      </c>
      <c r="B25" t="s">
        <v>91</v>
      </c>
      <c r="C25" s="4" t="s">
        <v>13</v>
      </c>
      <c r="D25" s="4">
        <v>1981</v>
      </c>
      <c r="E25" s="6">
        <v>44548.6875</v>
      </c>
      <c r="F25" s="13">
        <v>918</v>
      </c>
      <c r="G25" s="4">
        <v>18</v>
      </c>
      <c r="H25" s="4">
        <v>22</v>
      </c>
      <c r="I25" s="7">
        <v>612</v>
      </c>
      <c r="J25" s="9">
        <v>0.32493055555555556</v>
      </c>
    </row>
    <row r="26" spans="1:10" ht="15">
      <c r="A26" s="3">
        <v>21</v>
      </c>
      <c r="B26" t="s">
        <v>92</v>
      </c>
      <c r="C26" s="4" t="s">
        <v>13</v>
      </c>
      <c r="D26" s="4">
        <v>1984</v>
      </c>
      <c r="E26" s="6">
        <v>44548.6875</v>
      </c>
      <c r="F26" s="13">
        <v>760</v>
      </c>
      <c r="G26" s="4">
        <v>0</v>
      </c>
      <c r="H26" s="4">
        <v>21</v>
      </c>
      <c r="I26" s="7">
        <v>600</v>
      </c>
      <c r="J26" s="9">
        <v>0.21462962962962961</v>
      </c>
    </row>
    <row r="27" spans="1:10" ht="15">
      <c r="A27" s="3">
        <v>22</v>
      </c>
      <c r="B27" t="s">
        <v>93</v>
      </c>
      <c r="C27" s="4" t="s">
        <v>13</v>
      </c>
      <c r="D27" s="4">
        <v>1990</v>
      </c>
      <c r="E27" s="6">
        <v>44548.6875</v>
      </c>
      <c r="F27" s="13">
        <v>760</v>
      </c>
      <c r="G27" s="4">
        <v>0</v>
      </c>
      <c r="H27" s="4">
        <v>21</v>
      </c>
      <c r="I27" s="7">
        <v>600</v>
      </c>
      <c r="J27" s="9">
        <v>0.21482638888888891</v>
      </c>
    </row>
    <row r="28" spans="1:10" ht="15">
      <c r="A28" s="3">
        <v>23</v>
      </c>
      <c r="B28" t="s">
        <v>94</v>
      </c>
      <c r="C28" s="4" t="s">
        <v>13</v>
      </c>
      <c r="D28" s="4">
        <v>1987</v>
      </c>
      <c r="E28" s="6">
        <v>44548.6875</v>
      </c>
      <c r="F28" s="13">
        <v>875</v>
      </c>
      <c r="G28" s="4">
        <v>0</v>
      </c>
      <c r="H28" s="4">
        <v>21</v>
      </c>
      <c r="I28" s="7">
        <v>600</v>
      </c>
      <c r="J28" s="9">
        <v>0.29487268518518517</v>
      </c>
    </row>
    <row r="29" spans="1:10" ht="15">
      <c r="A29" s="3">
        <v>24</v>
      </c>
      <c r="B29" t="s">
        <v>95</v>
      </c>
      <c r="C29" s="4" t="s">
        <v>29</v>
      </c>
      <c r="D29" s="4">
        <v>1983</v>
      </c>
      <c r="E29" s="6">
        <v>44548.6875</v>
      </c>
      <c r="F29" s="13">
        <v>885</v>
      </c>
      <c r="G29" s="4">
        <v>0</v>
      </c>
      <c r="H29" s="4">
        <v>20</v>
      </c>
      <c r="I29" s="7">
        <v>570</v>
      </c>
      <c r="J29" s="9">
        <v>0.30201388888888886</v>
      </c>
    </row>
    <row r="30" spans="1:10" ht="15">
      <c r="A30" s="3">
        <v>25</v>
      </c>
      <c r="B30" t="s">
        <v>96</v>
      </c>
      <c r="C30" s="4" t="s">
        <v>13</v>
      </c>
      <c r="D30" s="4">
        <v>1978</v>
      </c>
      <c r="E30" s="6">
        <v>44548.82152777778</v>
      </c>
      <c r="F30" s="13">
        <v>694</v>
      </c>
      <c r="G30" s="4">
        <v>0</v>
      </c>
      <c r="H30" s="4">
        <v>15</v>
      </c>
      <c r="I30" s="7">
        <v>420</v>
      </c>
      <c r="J30" s="9">
        <v>0.3028703703703704</v>
      </c>
    </row>
    <row r="31" spans="1:10" ht="15">
      <c r="A31" s="3">
        <v>26</v>
      </c>
      <c r="B31" t="s">
        <v>97</v>
      </c>
      <c r="C31" s="4" t="s">
        <v>13</v>
      </c>
      <c r="D31" s="4">
        <v>1972</v>
      </c>
      <c r="E31" s="6">
        <v>44548.90625</v>
      </c>
      <c r="F31" s="13">
        <v>396</v>
      </c>
      <c r="G31" s="4">
        <v>0</v>
      </c>
      <c r="H31" s="4">
        <v>12</v>
      </c>
      <c r="I31" s="7">
        <v>330</v>
      </c>
      <c r="J31" s="9">
        <v>0.18081018518518518</v>
      </c>
    </row>
    <row r="32" spans="1:10" ht="15">
      <c r="A32" s="3">
        <v>27</v>
      </c>
      <c r="B32" t="s">
        <v>98</v>
      </c>
      <c r="C32" s="4" t="s">
        <v>13</v>
      </c>
      <c r="D32" s="4">
        <v>1985</v>
      </c>
      <c r="E32" s="6">
        <v>44548.6875</v>
      </c>
      <c r="F32" s="13">
        <v>643</v>
      </c>
      <c r="G32" s="4">
        <v>0</v>
      </c>
      <c r="H32" s="4">
        <v>12</v>
      </c>
      <c r="I32" s="7">
        <v>330</v>
      </c>
      <c r="J32" s="9">
        <v>0.13381944444444444</v>
      </c>
    </row>
    <row r="33" spans="1:10" ht="15">
      <c r="A33" s="3">
        <v>28</v>
      </c>
      <c r="B33" t="s">
        <v>99</v>
      </c>
      <c r="C33" s="4" t="s">
        <v>13</v>
      </c>
      <c r="D33" s="4">
        <v>1985</v>
      </c>
      <c r="E33" s="6">
        <v>44548.6875</v>
      </c>
      <c r="F33" s="13">
        <v>644</v>
      </c>
      <c r="G33" s="4">
        <v>0</v>
      </c>
      <c r="H33" s="4">
        <v>11</v>
      </c>
      <c r="I33" s="7">
        <v>300</v>
      </c>
      <c r="J33" s="9">
        <v>0.13421296296296295</v>
      </c>
    </row>
    <row r="34" spans="1:10" ht="15">
      <c r="A34" s="3">
        <v>29</v>
      </c>
      <c r="B34" t="s">
        <v>100</v>
      </c>
      <c r="C34" s="4" t="s">
        <v>13</v>
      </c>
      <c r="D34" s="4">
        <v>1979</v>
      </c>
      <c r="E34" s="6">
        <v>44548.748611111114</v>
      </c>
      <c r="F34" s="13">
        <v>387</v>
      </c>
      <c r="G34" s="4">
        <v>0</v>
      </c>
      <c r="H34" s="4">
        <v>8</v>
      </c>
      <c r="I34" s="7">
        <v>210</v>
      </c>
      <c r="J34" s="9">
        <v>0.01733796296296296</v>
      </c>
    </row>
    <row r="35" spans="1:10" ht="15">
      <c r="A35" s="3">
        <v>30</v>
      </c>
      <c r="B35" t="s">
        <v>101</v>
      </c>
      <c r="C35" s="4" t="s">
        <v>13</v>
      </c>
      <c r="D35" s="4">
        <v>1977</v>
      </c>
      <c r="E35" s="6">
        <v>44548.6875</v>
      </c>
      <c r="F35" s="4">
        <v>211</v>
      </c>
      <c r="G35" s="4">
        <v>0</v>
      </c>
      <c r="H35" s="4">
        <v>6</v>
      </c>
      <c r="I35" s="7">
        <v>90</v>
      </c>
      <c r="J35" s="10" t="s">
        <v>105</v>
      </c>
    </row>
    <row r="36" spans="1:10" ht="15">
      <c r="A36" s="3">
        <v>32</v>
      </c>
      <c r="B36" t="s">
        <v>102</v>
      </c>
      <c r="C36" s="4" t="s">
        <v>13</v>
      </c>
      <c r="D36" s="4">
        <v>1987</v>
      </c>
      <c r="E36" s="6">
        <v>44548.6875</v>
      </c>
      <c r="F36" s="4">
        <v>77</v>
      </c>
      <c r="G36" s="4">
        <v>0</v>
      </c>
      <c r="H36" s="4">
        <v>3</v>
      </c>
      <c r="I36" s="7">
        <v>45</v>
      </c>
      <c r="J36" s="10" t="s">
        <v>105</v>
      </c>
    </row>
    <row r="37" spans="1:10" ht="15">
      <c r="A37" s="3">
        <v>33</v>
      </c>
      <c r="B37" t="s">
        <v>103</v>
      </c>
      <c r="C37" s="4" t="s">
        <v>29</v>
      </c>
      <c r="D37" s="4">
        <v>1988</v>
      </c>
      <c r="E37" s="6">
        <v>44548.6875</v>
      </c>
      <c r="F37" s="4">
        <v>77</v>
      </c>
      <c r="G37" s="4">
        <v>0</v>
      </c>
      <c r="H37" s="4">
        <v>3</v>
      </c>
      <c r="I37" s="7">
        <v>45</v>
      </c>
      <c r="J37" s="10" t="s">
        <v>105</v>
      </c>
    </row>
    <row r="38" spans="1:10" ht="15">
      <c r="A38" s="3">
        <v>31</v>
      </c>
      <c r="B38" t="s">
        <v>104</v>
      </c>
      <c r="C38" s="4" t="s">
        <v>13</v>
      </c>
      <c r="D38" s="4">
        <v>1972</v>
      </c>
      <c r="E38" s="6">
        <v>44548.777083333334</v>
      </c>
      <c r="F38" s="4">
        <v>804</v>
      </c>
      <c r="G38" s="4">
        <v>33</v>
      </c>
      <c r="H38" s="4">
        <v>3</v>
      </c>
      <c r="I38" s="7">
        <v>27</v>
      </c>
      <c r="J38" s="9">
        <v>0.33539351851851856</v>
      </c>
    </row>
    <row r="40" ht="15">
      <c r="B40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27.28125" style="0" bestFit="1" customWidth="1"/>
    <col min="3" max="3" width="3.8515625" style="0" bestFit="1" customWidth="1"/>
    <col min="4" max="4" width="5.00390625" style="0" bestFit="1" customWidth="1"/>
    <col min="5" max="5" width="16.8515625" style="0" customWidth="1"/>
    <col min="11" max="11" width="15.57421875" style="0" hidden="1" customWidth="1"/>
    <col min="12" max="12" width="0" style="0" hidden="1" customWidth="1"/>
    <col min="13" max="13" width="9.8515625" style="0" hidden="1" customWidth="1"/>
  </cols>
  <sheetData>
    <row r="1" ht="23.25">
      <c r="A1" s="1" t="s">
        <v>0</v>
      </c>
    </row>
    <row r="3" spans="1:11" ht="18">
      <c r="A3" s="2" t="s">
        <v>107</v>
      </c>
      <c r="K3" s="8">
        <v>0.5</v>
      </c>
    </row>
    <row r="4" ht="15">
      <c r="K4" s="14">
        <v>44548</v>
      </c>
    </row>
    <row r="5" spans="1:11" ht="30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14">
        <v>44549</v>
      </c>
    </row>
    <row r="6" spans="1:13" ht="15">
      <c r="A6" s="3">
        <v>1</v>
      </c>
      <c r="B6" t="s">
        <v>108</v>
      </c>
      <c r="C6" s="4" t="s">
        <v>13</v>
      </c>
      <c r="D6" s="4">
        <v>1983</v>
      </c>
      <c r="E6" s="6">
        <v>44548.76388888889</v>
      </c>
      <c r="F6" s="4">
        <v>353</v>
      </c>
      <c r="G6" s="4">
        <v>0</v>
      </c>
      <c r="H6" s="4">
        <v>17</v>
      </c>
      <c r="I6" s="7">
        <v>480</v>
      </c>
      <c r="J6" s="9">
        <v>0.008483796296296297</v>
      </c>
      <c r="K6" s="5">
        <f>IF(J6&gt;$K$3,$K$4+J6,$K$5+J6)</f>
        <v>44549.00848379629</v>
      </c>
      <c r="L6" s="12">
        <f>K6-E6</f>
        <v>0.244594907402643</v>
      </c>
      <c r="M6" s="15">
        <f>ROUNDUP(HOUR(L6)*60+MINUTE(L6)+SECOND(L6)/60,0)</f>
        <v>353</v>
      </c>
    </row>
    <row r="7" spans="1:13" ht="15">
      <c r="A7" s="3">
        <v>2</v>
      </c>
      <c r="B7" t="s">
        <v>109</v>
      </c>
      <c r="C7" s="4" t="s">
        <v>13</v>
      </c>
      <c r="D7" s="4">
        <v>1975</v>
      </c>
      <c r="E7" s="6">
        <v>44548.74513888889</v>
      </c>
      <c r="F7" s="4">
        <v>518</v>
      </c>
      <c r="G7" s="4">
        <v>0</v>
      </c>
      <c r="H7" s="4">
        <v>17</v>
      </c>
      <c r="I7" s="7">
        <v>480</v>
      </c>
      <c r="J7" s="9">
        <v>0.10453703703703704</v>
      </c>
      <c r="K7" s="5">
        <f aca="true" t="shared" si="0" ref="K7:K51">IF(J7&gt;$K$3,$K$4+J7,$K$5+J7)</f>
        <v>44549.104537037034</v>
      </c>
      <c r="L7" s="12">
        <f aca="true" t="shared" si="1" ref="L7:L51">K7-E7</f>
        <v>0.35939814814628335</v>
      </c>
      <c r="M7" s="15">
        <f aca="true" t="shared" si="2" ref="M7:M50">ROUNDUP(HOUR(L7)*60+MINUTE(L7)+SECOND(L7)/60,0)</f>
        <v>518</v>
      </c>
    </row>
    <row r="8" spans="1:13" ht="15">
      <c r="A8" s="3">
        <v>3</v>
      </c>
      <c r="B8" t="s">
        <v>110</v>
      </c>
      <c r="C8" s="4" t="s">
        <v>13</v>
      </c>
      <c r="D8" s="4">
        <v>1985</v>
      </c>
      <c r="E8" s="6">
        <v>44548.74444444444</v>
      </c>
      <c r="F8" s="4">
        <v>566</v>
      </c>
      <c r="G8" s="4">
        <v>0</v>
      </c>
      <c r="H8" s="4">
        <v>17</v>
      </c>
      <c r="I8" s="7">
        <v>480</v>
      </c>
      <c r="J8" s="9">
        <v>0.13706018518518517</v>
      </c>
      <c r="K8" s="5">
        <f t="shared" si="0"/>
        <v>44549.13706018519</v>
      </c>
      <c r="L8" s="12">
        <f t="shared" si="1"/>
        <v>0.3926157407477149</v>
      </c>
      <c r="M8" s="15">
        <f t="shared" si="2"/>
        <v>566</v>
      </c>
    </row>
    <row r="9" spans="1:13" ht="15">
      <c r="A9" s="3">
        <v>4</v>
      </c>
      <c r="B9" t="s">
        <v>111</v>
      </c>
      <c r="C9" s="4" t="s">
        <v>13</v>
      </c>
      <c r="D9" s="4">
        <v>1980</v>
      </c>
      <c r="E9" s="6">
        <v>44548.74444444444</v>
      </c>
      <c r="F9" s="4">
        <v>566</v>
      </c>
      <c r="G9" s="4">
        <v>0</v>
      </c>
      <c r="H9" s="4">
        <v>17</v>
      </c>
      <c r="I9" s="7">
        <v>480</v>
      </c>
      <c r="J9" s="9">
        <v>0.13706018518518517</v>
      </c>
      <c r="K9" s="5">
        <f t="shared" si="0"/>
        <v>44549.13706018519</v>
      </c>
      <c r="L9" s="12">
        <f t="shared" si="1"/>
        <v>0.3926157407477149</v>
      </c>
      <c r="M9" s="15">
        <f t="shared" si="2"/>
        <v>566</v>
      </c>
    </row>
    <row r="10" spans="1:13" ht="15">
      <c r="A10" s="3">
        <v>5</v>
      </c>
      <c r="B10" t="s">
        <v>112</v>
      </c>
      <c r="C10" s="4" t="s">
        <v>13</v>
      </c>
      <c r="D10" s="4"/>
      <c r="E10" s="6">
        <v>44548.74444444444</v>
      </c>
      <c r="F10" s="4">
        <v>566</v>
      </c>
      <c r="G10" s="4">
        <v>0</v>
      </c>
      <c r="H10" s="4">
        <v>17</v>
      </c>
      <c r="I10" s="7">
        <v>480</v>
      </c>
      <c r="J10" s="9">
        <v>0.13701388888888888</v>
      </c>
      <c r="K10" s="5">
        <f t="shared" si="0"/>
        <v>44549.13701388889</v>
      </c>
      <c r="L10" s="12">
        <f t="shared" si="1"/>
        <v>0.39256944444787223</v>
      </c>
      <c r="M10" s="15">
        <f t="shared" si="2"/>
        <v>566</v>
      </c>
    </row>
    <row r="11" spans="1:13" ht="15">
      <c r="A11" s="3">
        <v>6</v>
      </c>
      <c r="B11" t="s">
        <v>113</v>
      </c>
      <c r="C11" s="4" t="s">
        <v>13</v>
      </c>
      <c r="D11" s="4">
        <v>1984</v>
      </c>
      <c r="E11" s="6">
        <v>44548.84166666667</v>
      </c>
      <c r="F11" s="4">
        <v>571</v>
      </c>
      <c r="G11" s="4">
        <v>0</v>
      </c>
      <c r="H11" s="4">
        <v>17</v>
      </c>
      <c r="I11" s="7">
        <v>480</v>
      </c>
      <c r="J11" s="9">
        <v>0.23760416666666664</v>
      </c>
      <c r="K11" s="5">
        <f t="shared" si="0"/>
        <v>44549.237604166665</v>
      </c>
      <c r="L11" s="12">
        <f t="shared" si="1"/>
        <v>0.3959374999976717</v>
      </c>
      <c r="M11" s="15">
        <f t="shared" si="2"/>
        <v>571</v>
      </c>
    </row>
    <row r="12" spans="1:13" ht="15">
      <c r="A12" s="3">
        <v>7</v>
      </c>
      <c r="B12" t="s">
        <v>114</v>
      </c>
      <c r="C12" s="4" t="s">
        <v>13</v>
      </c>
      <c r="D12" s="4">
        <v>1984</v>
      </c>
      <c r="E12" s="6">
        <v>44548.84166666667</v>
      </c>
      <c r="F12" s="4">
        <v>571</v>
      </c>
      <c r="G12" s="4">
        <v>0</v>
      </c>
      <c r="H12" s="4">
        <v>17</v>
      </c>
      <c r="I12" s="7">
        <v>480</v>
      </c>
      <c r="J12" s="9">
        <v>0.23752314814814815</v>
      </c>
      <c r="K12" s="5">
        <f t="shared" si="0"/>
        <v>44549.23752314815</v>
      </c>
      <c r="L12" s="12">
        <f t="shared" si="1"/>
        <v>0.395856481482042</v>
      </c>
      <c r="M12" s="15">
        <f t="shared" si="2"/>
        <v>571</v>
      </c>
    </row>
    <row r="13" spans="1:13" ht="15">
      <c r="A13" s="3">
        <v>8</v>
      </c>
      <c r="B13" t="s">
        <v>115</v>
      </c>
      <c r="C13" s="4" t="s">
        <v>13</v>
      </c>
      <c r="D13" s="4">
        <v>1992</v>
      </c>
      <c r="E13" s="6">
        <v>44548.80486111111</v>
      </c>
      <c r="F13" s="4">
        <v>322</v>
      </c>
      <c r="G13" s="4">
        <v>0</v>
      </c>
      <c r="H13" s="4">
        <v>16</v>
      </c>
      <c r="I13" s="7">
        <v>450</v>
      </c>
      <c r="J13" s="9">
        <v>0.027824074074074074</v>
      </c>
      <c r="K13" s="5">
        <f t="shared" si="0"/>
        <v>44549.02782407407</v>
      </c>
      <c r="L13" s="12">
        <f t="shared" si="1"/>
        <v>0.2229629629655392</v>
      </c>
      <c r="M13" s="15">
        <f t="shared" si="2"/>
        <v>322</v>
      </c>
    </row>
    <row r="14" spans="1:13" ht="15">
      <c r="A14" s="3">
        <v>9</v>
      </c>
      <c r="B14" t="s">
        <v>116</v>
      </c>
      <c r="C14" s="4" t="s">
        <v>29</v>
      </c>
      <c r="D14" s="4">
        <v>2002</v>
      </c>
      <c r="E14" s="6">
        <v>44548.739583333336</v>
      </c>
      <c r="F14" s="4">
        <v>608</v>
      </c>
      <c r="G14" s="4">
        <v>8</v>
      </c>
      <c r="H14" s="4">
        <v>16</v>
      </c>
      <c r="I14" s="7">
        <v>442</v>
      </c>
      <c r="J14" s="9">
        <v>0.16175925925925924</v>
      </c>
      <c r="K14" s="5">
        <f t="shared" si="0"/>
        <v>44549.16175925926</v>
      </c>
      <c r="L14" s="12">
        <f t="shared" si="1"/>
        <v>0.4221759259235114</v>
      </c>
      <c r="M14" s="15">
        <f t="shared" si="2"/>
        <v>608</v>
      </c>
    </row>
    <row r="15" spans="1:13" ht="15">
      <c r="A15" s="3">
        <v>10</v>
      </c>
      <c r="B15" t="s">
        <v>117</v>
      </c>
      <c r="C15" s="4" t="s">
        <v>13</v>
      </c>
      <c r="D15" s="4">
        <v>1996</v>
      </c>
      <c r="E15" s="6">
        <v>44548.739583333336</v>
      </c>
      <c r="F15" s="4">
        <v>609</v>
      </c>
      <c r="G15" s="4">
        <v>9</v>
      </c>
      <c r="H15" s="4">
        <v>16</v>
      </c>
      <c r="I15" s="7">
        <v>441</v>
      </c>
      <c r="J15" s="9">
        <v>0.16181712962962963</v>
      </c>
      <c r="K15" s="5">
        <f t="shared" si="0"/>
        <v>44549.16181712963</v>
      </c>
      <c r="L15" s="12">
        <f t="shared" si="1"/>
        <v>0.42223379629285773</v>
      </c>
      <c r="M15" s="15">
        <f t="shared" si="2"/>
        <v>609</v>
      </c>
    </row>
    <row r="16" spans="1:13" ht="15">
      <c r="A16" s="3">
        <v>11</v>
      </c>
      <c r="B16" t="s">
        <v>118</v>
      </c>
      <c r="C16" s="4" t="s">
        <v>29</v>
      </c>
      <c r="D16" s="4">
        <v>1971</v>
      </c>
      <c r="E16" s="6">
        <v>44548.739583333336</v>
      </c>
      <c r="F16" s="4">
        <v>610</v>
      </c>
      <c r="G16" s="4">
        <v>10</v>
      </c>
      <c r="H16" s="4">
        <v>16</v>
      </c>
      <c r="I16" s="7">
        <v>440</v>
      </c>
      <c r="J16" s="9">
        <v>0.16256944444444446</v>
      </c>
      <c r="K16" s="5">
        <f t="shared" si="0"/>
        <v>44549.162569444445</v>
      </c>
      <c r="L16" s="12">
        <f t="shared" si="1"/>
        <v>0.42298611110891216</v>
      </c>
      <c r="M16" s="15">
        <f t="shared" si="2"/>
        <v>610</v>
      </c>
    </row>
    <row r="17" spans="1:13" ht="15">
      <c r="A17" s="3">
        <v>12</v>
      </c>
      <c r="B17" t="s">
        <v>119</v>
      </c>
      <c r="C17" s="4" t="s">
        <v>13</v>
      </c>
      <c r="D17" s="4">
        <v>1969</v>
      </c>
      <c r="E17" s="6">
        <v>44548.739583333336</v>
      </c>
      <c r="F17" s="4">
        <v>610</v>
      </c>
      <c r="G17" s="4">
        <v>10</v>
      </c>
      <c r="H17" s="4">
        <v>16</v>
      </c>
      <c r="I17" s="7">
        <v>440</v>
      </c>
      <c r="J17" s="9">
        <v>0.1625810185185185</v>
      </c>
      <c r="K17" s="5">
        <f t="shared" si="0"/>
        <v>44549.16258101852</v>
      </c>
      <c r="L17" s="12">
        <f t="shared" si="1"/>
        <v>0.4229976851856918</v>
      </c>
      <c r="M17" s="15">
        <f t="shared" si="2"/>
        <v>610</v>
      </c>
    </row>
    <row r="18" spans="1:13" ht="15">
      <c r="A18" s="3">
        <v>13</v>
      </c>
      <c r="B18" t="s">
        <v>120</v>
      </c>
      <c r="C18" s="4" t="s">
        <v>13</v>
      </c>
      <c r="D18" s="4">
        <v>1980</v>
      </c>
      <c r="E18" s="6">
        <v>44548.74513888889</v>
      </c>
      <c r="F18" s="4">
        <v>521</v>
      </c>
      <c r="G18" s="4">
        <v>0</v>
      </c>
      <c r="H18" s="4">
        <v>12</v>
      </c>
      <c r="I18" s="7">
        <v>330</v>
      </c>
      <c r="J18" s="9">
        <v>0.10640046296296296</v>
      </c>
      <c r="K18" s="5">
        <f t="shared" si="0"/>
        <v>44549.106400462966</v>
      </c>
      <c r="L18" s="12">
        <f t="shared" si="1"/>
        <v>0.3612615740785259</v>
      </c>
      <c r="M18" s="15">
        <f t="shared" si="2"/>
        <v>521</v>
      </c>
    </row>
    <row r="19" spans="1:13" ht="15">
      <c r="A19" s="3">
        <v>14</v>
      </c>
      <c r="B19" t="s">
        <v>121</v>
      </c>
      <c r="C19" s="4" t="s">
        <v>29</v>
      </c>
      <c r="D19" s="4">
        <v>1976</v>
      </c>
      <c r="E19" s="6">
        <v>44548.74513888889</v>
      </c>
      <c r="F19" s="4">
        <v>521</v>
      </c>
      <c r="G19" s="4">
        <v>0</v>
      </c>
      <c r="H19" s="4">
        <v>12</v>
      </c>
      <c r="I19" s="7">
        <v>330</v>
      </c>
      <c r="J19" s="9">
        <v>0.10667824074074074</v>
      </c>
      <c r="K19" s="5">
        <f t="shared" si="0"/>
        <v>44549.10667824074</v>
      </c>
      <c r="L19" s="12">
        <f t="shared" si="1"/>
        <v>0.3615393518557539</v>
      </c>
      <c r="M19" s="15">
        <f t="shared" si="2"/>
        <v>521</v>
      </c>
    </row>
    <row r="20" spans="1:13" ht="15">
      <c r="A20" s="3">
        <v>15</v>
      </c>
      <c r="B20" t="s">
        <v>122</v>
      </c>
      <c r="C20" s="4" t="s">
        <v>13</v>
      </c>
      <c r="D20" s="4">
        <v>1984</v>
      </c>
      <c r="E20" s="6">
        <v>44548.73263888889</v>
      </c>
      <c r="F20" s="4">
        <v>495</v>
      </c>
      <c r="G20" s="4">
        <v>0</v>
      </c>
      <c r="H20" s="4">
        <v>10</v>
      </c>
      <c r="I20" s="7">
        <v>270</v>
      </c>
      <c r="J20" s="9">
        <v>0.07605324074074074</v>
      </c>
      <c r="K20" s="5">
        <f t="shared" si="0"/>
        <v>44549.076053240744</v>
      </c>
      <c r="L20" s="12">
        <f t="shared" si="1"/>
        <v>0.3434143518534256</v>
      </c>
      <c r="M20" s="15">
        <f t="shared" si="2"/>
        <v>495</v>
      </c>
    </row>
    <row r="21" spans="1:13" ht="15">
      <c r="A21" s="3">
        <v>16</v>
      </c>
      <c r="B21" t="s">
        <v>123</v>
      </c>
      <c r="C21" s="4" t="s">
        <v>13</v>
      </c>
      <c r="D21" s="4">
        <v>1074</v>
      </c>
      <c r="E21" s="6">
        <v>44548.73263888889</v>
      </c>
      <c r="F21" s="4">
        <v>495</v>
      </c>
      <c r="G21" s="4">
        <v>0</v>
      </c>
      <c r="H21" s="4">
        <v>10</v>
      </c>
      <c r="I21" s="7">
        <v>270</v>
      </c>
      <c r="J21" s="9">
        <v>0.07596064814814814</v>
      </c>
      <c r="K21" s="5">
        <f t="shared" si="0"/>
        <v>44549.07596064815</v>
      </c>
      <c r="L21" s="12">
        <f t="shared" si="1"/>
        <v>0.34332175926101627</v>
      </c>
      <c r="M21" s="15">
        <f t="shared" si="2"/>
        <v>495</v>
      </c>
    </row>
    <row r="22" spans="1:13" ht="15">
      <c r="A22" s="3">
        <v>17</v>
      </c>
      <c r="B22" t="s">
        <v>124</v>
      </c>
      <c r="C22" s="4" t="s">
        <v>13</v>
      </c>
      <c r="D22" s="4">
        <v>1973</v>
      </c>
      <c r="E22" s="6">
        <v>44548.73263888889</v>
      </c>
      <c r="F22" s="4">
        <v>495</v>
      </c>
      <c r="G22" s="4">
        <v>0</v>
      </c>
      <c r="H22" s="4">
        <v>10</v>
      </c>
      <c r="I22" s="7">
        <v>270</v>
      </c>
      <c r="J22" s="9">
        <v>0.07631944444444444</v>
      </c>
      <c r="K22" s="5">
        <f t="shared" si="0"/>
        <v>44549.076319444444</v>
      </c>
      <c r="L22" s="12">
        <f t="shared" si="1"/>
        <v>0.343680555553874</v>
      </c>
      <c r="M22" s="15">
        <f t="shared" si="2"/>
        <v>495</v>
      </c>
    </row>
    <row r="23" spans="1:13" ht="15">
      <c r="A23" s="3">
        <v>18</v>
      </c>
      <c r="B23" t="s">
        <v>125</v>
      </c>
      <c r="C23" s="4" t="s">
        <v>13</v>
      </c>
      <c r="D23" s="4">
        <v>1979</v>
      </c>
      <c r="E23" s="6">
        <v>44548.73263888889</v>
      </c>
      <c r="F23" s="4">
        <v>495</v>
      </c>
      <c r="G23" s="4">
        <v>0</v>
      </c>
      <c r="H23" s="4">
        <v>10</v>
      </c>
      <c r="I23" s="7">
        <v>270</v>
      </c>
      <c r="J23" s="9">
        <v>0.07637731481481481</v>
      </c>
      <c r="K23" s="5">
        <f t="shared" si="0"/>
        <v>44549.076377314814</v>
      </c>
      <c r="L23" s="12">
        <f t="shared" si="1"/>
        <v>0.34373842592322035</v>
      </c>
      <c r="M23" s="15">
        <f t="shared" si="2"/>
        <v>495</v>
      </c>
    </row>
    <row r="24" spans="1:13" ht="15">
      <c r="A24" s="3">
        <v>19</v>
      </c>
      <c r="B24" t="s">
        <v>126</v>
      </c>
      <c r="C24" s="4" t="s">
        <v>13</v>
      </c>
      <c r="D24" s="4">
        <v>1965</v>
      </c>
      <c r="E24" s="6">
        <v>44548.756944444445</v>
      </c>
      <c r="F24" s="4">
        <v>541</v>
      </c>
      <c r="G24" s="4">
        <v>0</v>
      </c>
      <c r="H24" s="4">
        <v>10</v>
      </c>
      <c r="I24" s="7">
        <v>270</v>
      </c>
      <c r="J24" s="9">
        <v>0.13203703703703704</v>
      </c>
      <c r="K24" s="5">
        <f t="shared" si="0"/>
        <v>44549.13203703704</v>
      </c>
      <c r="L24" s="12">
        <f t="shared" si="1"/>
        <v>0.37509259259240935</v>
      </c>
      <c r="M24" s="15">
        <f t="shared" si="2"/>
        <v>541</v>
      </c>
    </row>
    <row r="25" spans="1:13" ht="15">
      <c r="A25" s="3">
        <v>20</v>
      </c>
      <c r="B25" t="s">
        <v>127</v>
      </c>
      <c r="C25" s="4" t="s">
        <v>13</v>
      </c>
      <c r="D25" s="4">
        <v>1976</v>
      </c>
      <c r="E25" s="6">
        <v>44548.756944444445</v>
      </c>
      <c r="F25" s="4">
        <v>541</v>
      </c>
      <c r="G25" s="4">
        <v>0</v>
      </c>
      <c r="H25" s="4">
        <v>10</v>
      </c>
      <c r="I25" s="7">
        <v>270</v>
      </c>
      <c r="J25" s="9">
        <v>0.1325925925925926</v>
      </c>
      <c r="K25" s="5">
        <f t="shared" si="0"/>
        <v>44549.13259259259</v>
      </c>
      <c r="L25" s="12">
        <f t="shared" si="1"/>
        <v>0.3756481481468654</v>
      </c>
      <c r="M25" s="15">
        <f t="shared" si="2"/>
        <v>541</v>
      </c>
    </row>
    <row r="26" spans="1:13" ht="15">
      <c r="A26" s="3">
        <v>21</v>
      </c>
      <c r="B26" t="s">
        <v>128</v>
      </c>
      <c r="C26" s="4" t="s">
        <v>13</v>
      </c>
      <c r="D26" s="4">
        <v>1985</v>
      </c>
      <c r="E26" s="6">
        <v>44548.756944444445</v>
      </c>
      <c r="F26" s="4">
        <v>541</v>
      </c>
      <c r="G26" s="4">
        <v>0</v>
      </c>
      <c r="H26" s="4">
        <v>10</v>
      </c>
      <c r="I26" s="7">
        <v>270</v>
      </c>
      <c r="J26" s="9">
        <v>0.1322337962962963</v>
      </c>
      <c r="K26" s="5">
        <f t="shared" si="0"/>
        <v>44549.1322337963</v>
      </c>
      <c r="L26" s="12">
        <f t="shared" si="1"/>
        <v>0.3752893518540077</v>
      </c>
      <c r="M26" s="15">
        <f t="shared" si="2"/>
        <v>541</v>
      </c>
    </row>
    <row r="27" spans="1:13" ht="15">
      <c r="A27" s="3">
        <v>22</v>
      </c>
      <c r="B27" t="s">
        <v>129</v>
      </c>
      <c r="C27" s="4" t="s">
        <v>13</v>
      </c>
      <c r="D27" s="4">
        <v>1984</v>
      </c>
      <c r="E27" s="6">
        <v>44548.76388888889</v>
      </c>
      <c r="F27" s="4">
        <v>550</v>
      </c>
      <c r="G27" s="4">
        <v>0</v>
      </c>
      <c r="H27" s="4">
        <v>10</v>
      </c>
      <c r="I27" s="7">
        <v>270</v>
      </c>
      <c r="J27" s="9">
        <v>0.1454050925925926</v>
      </c>
      <c r="K27" s="5">
        <f t="shared" si="0"/>
        <v>44549.14540509259</v>
      </c>
      <c r="L27" s="12">
        <f t="shared" si="1"/>
        <v>0.3815162036989932</v>
      </c>
      <c r="M27" s="15">
        <f t="shared" si="2"/>
        <v>550</v>
      </c>
    </row>
    <row r="28" spans="1:13" ht="15">
      <c r="A28" s="3">
        <v>23</v>
      </c>
      <c r="B28" t="s">
        <v>130</v>
      </c>
      <c r="C28" s="4" t="s">
        <v>13</v>
      </c>
      <c r="D28" s="4">
        <v>1982</v>
      </c>
      <c r="E28" s="6">
        <v>44548.76388888889</v>
      </c>
      <c r="F28" s="4">
        <v>550</v>
      </c>
      <c r="G28" s="4">
        <v>0</v>
      </c>
      <c r="H28" s="4">
        <v>10</v>
      </c>
      <c r="I28" s="7">
        <v>270</v>
      </c>
      <c r="J28" s="9">
        <v>0.14552083333333335</v>
      </c>
      <c r="K28" s="5">
        <f t="shared" si="0"/>
        <v>44549.145520833335</v>
      </c>
      <c r="L28" s="12">
        <f t="shared" si="1"/>
        <v>0.38163194444496185</v>
      </c>
      <c r="M28" s="15">
        <f t="shared" si="2"/>
        <v>550</v>
      </c>
    </row>
    <row r="29" spans="1:13" ht="15">
      <c r="A29" s="3">
        <v>24</v>
      </c>
      <c r="B29" t="s">
        <v>131</v>
      </c>
      <c r="C29" s="4" t="s">
        <v>13</v>
      </c>
      <c r="D29" s="4">
        <v>1997</v>
      </c>
      <c r="E29" s="6">
        <v>44548.771527777775</v>
      </c>
      <c r="F29" s="4">
        <v>571</v>
      </c>
      <c r="G29" s="4">
        <v>0</v>
      </c>
      <c r="H29" s="4">
        <v>10</v>
      </c>
      <c r="I29" s="7">
        <v>270</v>
      </c>
      <c r="J29" s="9">
        <v>0.1680324074074074</v>
      </c>
      <c r="K29" s="5">
        <f t="shared" si="0"/>
        <v>44549.168032407404</v>
      </c>
      <c r="L29" s="12">
        <f t="shared" si="1"/>
        <v>0.3965046296289074</v>
      </c>
      <c r="M29" s="15">
        <f t="shared" si="2"/>
        <v>571</v>
      </c>
    </row>
    <row r="30" spans="1:13" ht="15">
      <c r="A30" s="3">
        <v>25</v>
      </c>
      <c r="B30" t="s">
        <v>132</v>
      </c>
      <c r="C30" s="4" t="s">
        <v>13</v>
      </c>
      <c r="D30" s="4">
        <v>1989</v>
      </c>
      <c r="E30" s="6">
        <v>44548.74236111111</v>
      </c>
      <c r="F30" s="4">
        <v>313</v>
      </c>
      <c r="G30" s="4">
        <v>0</v>
      </c>
      <c r="H30" s="4">
        <v>9</v>
      </c>
      <c r="I30" s="7">
        <v>240</v>
      </c>
      <c r="J30" s="9">
        <v>0.9591898148148149</v>
      </c>
      <c r="K30" s="5">
        <f t="shared" si="0"/>
        <v>44548.959189814814</v>
      </c>
      <c r="L30" s="12">
        <f t="shared" si="1"/>
        <v>0.21682870370568708</v>
      </c>
      <c r="M30" s="15">
        <f t="shared" si="2"/>
        <v>313</v>
      </c>
    </row>
    <row r="31" spans="1:13" ht="15">
      <c r="A31" s="3">
        <v>26</v>
      </c>
      <c r="B31" t="s">
        <v>133</v>
      </c>
      <c r="C31" s="4" t="s">
        <v>29</v>
      </c>
      <c r="D31" s="4">
        <v>1993</v>
      </c>
      <c r="E31" s="6">
        <v>44548.74236111111</v>
      </c>
      <c r="F31" s="4">
        <v>313</v>
      </c>
      <c r="G31" s="4">
        <v>0</v>
      </c>
      <c r="H31" s="4">
        <v>9</v>
      </c>
      <c r="I31" s="7">
        <v>240</v>
      </c>
      <c r="J31" s="9">
        <v>0.9592361111111112</v>
      </c>
      <c r="K31" s="5">
        <f t="shared" si="0"/>
        <v>44548.95923611111</v>
      </c>
      <c r="L31" s="12">
        <f t="shared" si="1"/>
        <v>0.21687500000552973</v>
      </c>
      <c r="M31" s="15">
        <f t="shared" si="2"/>
        <v>313</v>
      </c>
    </row>
    <row r="32" spans="1:13" ht="15">
      <c r="A32" s="3">
        <v>27</v>
      </c>
      <c r="B32" t="s">
        <v>134</v>
      </c>
      <c r="C32" s="4" t="s">
        <v>13</v>
      </c>
      <c r="D32" s="4">
        <v>1984</v>
      </c>
      <c r="E32" s="6">
        <v>44548.725694444445</v>
      </c>
      <c r="F32" s="4">
        <v>364</v>
      </c>
      <c r="G32" s="4">
        <v>0</v>
      </c>
      <c r="H32" s="4">
        <v>9</v>
      </c>
      <c r="I32" s="7">
        <v>240</v>
      </c>
      <c r="J32" s="9">
        <v>0.9777893518518518</v>
      </c>
      <c r="K32" s="5">
        <f t="shared" si="0"/>
        <v>44548.977789351855</v>
      </c>
      <c r="L32" s="12">
        <f t="shared" si="1"/>
        <v>0.2520949074096279</v>
      </c>
      <c r="M32" s="15">
        <f t="shared" si="2"/>
        <v>364</v>
      </c>
    </row>
    <row r="33" spans="1:13" ht="15">
      <c r="A33" s="3">
        <v>28</v>
      </c>
      <c r="B33" t="s">
        <v>135</v>
      </c>
      <c r="C33" s="4" t="s">
        <v>13</v>
      </c>
      <c r="D33" s="4">
        <v>1983</v>
      </c>
      <c r="E33" s="6">
        <v>44548.725694444445</v>
      </c>
      <c r="F33" s="4">
        <v>364</v>
      </c>
      <c r="G33" s="4">
        <v>0</v>
      </c>
      <c r="H33" s="4">
        <v>9</v>
      </c>
      <c r="I33" s="7">
        <v>240</v>
      </c>
      <c r="J33" s="9">
        <v>0.9779050925925926</v>
      </c>
      <c r="K33" s="5">
        <f t="shared" si="0"/>
        <v>44548.97790509259</v>
      </c>
      <c r="L33" s="12">
        <f t="shared" si="1"/>
        <v>0.2522106481483206</v>
      </c>
      <c r="M33" s="15">
        <f t="shared" si="2"/>
        <v>364</v>
      </c>
    </row>
    <row r="34" spans="1:13" ht="15">
      <c r="A34" s="3">
        <v>29</v>
      </c>
      <c r="B34" t="s">
        <v>136</v>
      </c>
      <c r="C34" s="4" t="s">
        <v>13</v>
      </c>
      <c r="D34" s="4">
        <v>1980</v>
      </c>
      <c r="E34" s="6">
        <v>44548.74375</v>
      </c>
      <c r="F34" s="4">
        <v>222</v>
      </c>
      <c r="G34" s="4">
        <v>0</v>
      </c>
      <c r="H34" s="4">
        <v>8</v>
      </c>
      <c r="I34" s="7">
        <v>210</v>
      </c>
      <c r="J34" s="9">
        <v>0.8978935185185185</v>
      </c>
      <c r="K34" s="5">
        <f t="shared" si="0"/>
        <v>44548.897893518515</v>
      </c>
      <c r="L34" s="12">
        <f t="shared" si="1"/>
        <v>0.15414351851359243</v>
      </c>
      <c r="M34" s="15">
        <f t="shared" si="2"/>
        <v>222</v>
      </c>
    </row>
    <row r="35" spans="1:13" ht="15">
      <c r="A35" s="3">
        <v>30</v>
      </c>
      <c r="B35" t="s">
        <v>137</v>
      </c>
      <c r="C35" s="4" t="s">
        <v>13</v>
      </c>
      <c r="D35" s="4">
        <v>1982</v>
      </c>
      <c r="E35" s="6">
        <v>44548.74375</v>
      </c>
      <c r="F35" s="4">
        <v>223</v>
      </c>
      <c r="G35" s="4">
        <v>0</v>
      </c>
      <c r="H35" s="4">
        <v>8</v>
      </c>
      <c r="I35" s="7">
        <v>210</v>
      </c>
      <c r="J35" s="9">
        <v>0.897974537037037</v>
      </c>
      <c r="K35" s="5">
        <f t="shared" si="0"/>
        <v>44548.89797453704</v>
      </c>
      <c r="L35" s="12">
        <f t="shared" si="1"/>
        <v>0.15422453703649808</v>
      </c>
      <c r="M35" s="15">
        <f t="shared" si="2"/>
        <v>223</v>
      </c>
    </row>
    <row r="36" spans="1:13" ht="15">
      <c r="A36" s="3">
        <v>31</v>
      </c>
      <c r="B36" t="s">
        <v>138</v>
      </c>
      <c r="C36" s="4" t="s">
        <v>13</v>
      </c>
      <c r="D36" s="4">
        <v>1988</v>
      </c>
      <c r="E36" s="6">
        <v>44548.756944444445</v>
      </c>
      <c r="F36" s="4">
        <v>378</v>
      </c>
      <c r="G36" s="4">
        <v>0</v>
      </c>
      <c r="H36" s="4">
        <v>8</v>
      </c>
      <c r="I36" s="7">
        <v>210</v>
      </c>
      <c r="J36" s="9">
        <v>0.019108796296296294</v>
      </c>
      <c r="K36" s="5">
        <f t="shared" si="0"/>
        <v>44549.019108796296</v>
      </c>
      <c r="L36" s="12">
        <f t="shared" si="1"/>
        <v>0.26216435185051523</v>
      </c>
      <c r="M36" s="15">
        <f t="shared" si="2"/>
        <v>378</v>
      </c>
    </row>
    <row r="37" spans="1:13" ht="15">
      <c r="A37" s="3">
        <v>32</v>
      </c>
      <c r="B37" t="s">
        <v>139</v>
      </c>
      <c r="C37" s="4" t="s">
        <v>13</v>
      </c>
      <c r="D37" s="4">
        <v>1981</v>
      </c>
      <c r="E37" s="6">
        <v>44548.72361111111</v>
      </c>
      <c r="F37" s="4">
        <v>335</v>
      </c>
      <c r="G37" s="4">
        <v>0</v>
      </c>
      <c r="H37" s="4">
        <v>7</v>
      </c>
      <c r="I37" s="7">
        <v>180</v>
      </c>
      <c r="J37" s="9">
        <v>0.9559143518518519</v>
      </c>
      <c r="K37" s="5">
        <f t="shared" si="0"/>
        <v>44548.95591435185</v>
      </c>
      <c r="L37" s="12">
        <f t="shared" si="1"/>
        <v>0.23230324073665543</v>
      </c>
      <c r="M37" s="15">
        <f t="shared" si="2"/>
        <v>335</v>
      </c>
    </row>
    <row r="38" spans="1:13" ht="15">
      <c r="A38" s="3">
        <v>33</v>
      </c>
      <c r="B38" t="s">
        <v>140</v>
      </c>
      <c r="C38" s="4" t="s">
        <v>13</v>
      </c>
      <c r="D38" s="4">
        <v>1981</v>
      </c>
      <c r="E38" s="6">
        <v>44548.72361111111</v>
      </c>
      <c r="F38" s="4">
        <v>335</v>
      </c>
      <c r="G38" s="4">
        <v>0</v>
      </c>
      <c r="H38" s="4">
        <v>7</v>
      </c>
      <c r="I38" s="7">
        <v>180</v>
      </c>
      <c r="J38" s="9">
        <v>0.9560300925925925</v>
      </c>
      <c r="K38" s="5">
        <f t="shared" si="0"/>
        <v>44548.956030092595</v>
      </c>
      <c r="L38" s="12">
        <f t="shared" si="1"/>
        <v>0.23241898148262408</v>
      </c>
      <c r="M38" s="15">
        <f t="shared" si="2"/>
        <v>335</v>
      </c>
    </row>
    <row r="39" spans="1:13" ht="15">
      <c r="A39" s="3">
        <v>34</v>
      </c>
      <c r="B39" t="s">
        <v>141</v>
      </c>
      <c r="C39" s="4" t="s">
        <v>13</v>
      </c>
      <c r="D39" s="4">
        <v>1982</v>
      </c>
      <c r="E39" s="6">
        <v>44548.72361111111</v>
      </c>
      <c r="F39" s="4">
        <v>335</v>
      </c>
      <c r="G39" s="4">
        <v>0</v>
      </c>
      <c r="H39" s="4">
        <v>7</v>
      </c>
      <c r="I39" s="7">
        <v>180</v>
      </c>
      <c r="J39" s="9">
        <v>0.9558449074074074</v>
      </c>
      <c r="K39" s="5">
        <f t="shared" si="0"/>
        <v>44548.95584490741</v>
      </c>
      <c r="L39" s="12">
        <f t="shared" si="1"/>
        <v>0.23223379629780538</v>
      </c>
      <c r="M39" s="15">
        <f t="shared" si="2"/>
        <v>335</v>
      </c>
    </row>
    <row r="40" spans="1:13" ht="15">
      <c r="A40" s="3">
        <v>35</v>
      </c>
      <c r="B40" t="s">
        <v>142</v>
      </c>
      <c r="C40" s="4" t="s">
        <v>13</v>
      </c>
      <c r="D40" s="4">
        <v>1994</v>
      </c>
      <c r="E40" s="6">
        <v>44548.72777777778</v>
      </c>
      <c r="F40" s="4">
        <v>400</v>
      </c>
      <c r="G40" s="4">
        <v>0</v>
      </c>
      <c r="H40" s="4">
        <v>7</v>
      </c>
      <c r="I40" s="7">
        <v>180</v>
      </c>
      <c r="J40" s="9">
        <v>0.005474537037037037</v>
      </c>
      <c r="K40" s="5">
        <f t="shared" si="0"/>
        <v>44549.005474537036</v>
      </c>
      <c r="L40" s="12">
        <f t="shared" si="1"/>
        <v>0.2776967592581059</v>
      </c>
      <c r="M40" s="15">
        <f t="shared" si="2"/>
        <v>400</v>
      </c>
    </row>
    <row r="41" spans="1:13" ht="15">
      <c r="A41" s="3">
        <v>36</v>
      </c>
      <c r="B41" t="s">
        <v>143</v>
      </c>
      <c r="C41" s="4" t="s">
        <v>13</v>
      </c>
      <c r="D41" s="4">
        <v>1951</v>
      </c>
      <c r="E41" s="6">
        <v>44548.75555555556</v>
      </c>
      <c r="F41" s="4">
        <v>428</v>
      </c>
      <c r="G41" s="4">
        <v>0</v>
      </c>
      <c r="H41" s="4">
        <v>6</v>
      </c>
      <c r="I41" s="7">
        <v>150</v>
      </c>
      <c r="J41" s="9">
        <v>0.05273148148148148</v>
      </c>
      <c r="K41" s="5">
        <f t="shared" si="0"/>
        <v>44549.05273148148</v>
      </c>
      <c r="L41" s="12">
        <f t="shared" si="1"/>
        <v>0.2971759259235114</v>
      </c>
      <c r="M41" s="15">
        <f t="shared" si="2"/>
        <v>428</v>
      </c>
    </row>
    <row r="42" spans="1:13" ht="15">
      <c r="A42" s="3">
        <v>37</v>
      </c>
      <c r="B42" t="s">
        <v>144</v>
      </c>
      <c r="C42" s="4" t="s">
        <v>29</v>
      </c>
      <c r="D42" s="4"/>
      <c r="E42" s="6">
        <v>44548.794444444444</v>
      </c>
      <c r="F42" s="4">
        <v>337</v>
      </c>
      <c r="G42" s="4">
        <v>0</v>
      </c>
      <c r="H42" s="4">
        <v>5</v>
      </c>
      <c r="I42" s="7">
        <v>120</v>
      </c>
      <c r="J42" s="9">
        <v>0.02847222222222222</v>
      </c>
      <c r="K42" s="5">
        <f t="shared" si="0"/>
        <v>44549.02847222222</v>
      </c>
      <c r="L42" s="12">
        <f t="shared" si="1"/>
        <v>0.23402777777664596</v>
      </c>
      <c r="M42" s="15">
        <f t="shared" si="2"/>
        <v>337</v>
      </c>
    </row>
    <row r="43" spans="1:13" ht="15">
      <c r="A43" s="3">
        <v>38</v>
      </c>
      <c r="B43" t="s">
        <v>145</v>
      </c>
      <c r="C43" s="4" t="s">
        <v>29</v>
      </c>
      <c r="D43" s="4"/>
      <c r="E43" s="6">
        <v>44548.794444444444</v>
      </c>
      <c r="F43" s="4">
        <v>337</v>
      </c>
      <c r="G43" s="4">
        <v>0</v>
      </c>
      <c r="H43" s="4">
        <v>5</v>
      </c>
      <c r="I43" s="7">
        <v>120</v>
      </c>
      <c r="J43" s="9">
        <v>0.02847222222222222</v>
      </c>
      <c r="K43" s="5">
        <f t="shared" si="0"/>
        <v>44549.02847222222</v>
      </c>
      <c r="L43" s="12">
        <f t="shared" si="1"/>
        <v>0.23402777777664596</v>
      </c>
      <c r="M43" s="15">
        <f t="shared" si="2"/>
        <v>337</v>
      </c>
    </row>
    <row r="44" spans="1:13" ht="15">
      <c r="A44" s="3">
        <v>39</v>
      </c>
      <c r="B44" t="s">
        <v>146</v>
      </c>
      <c r="C44" s="4" t="s">
        <v>29</v>
      </c>
      <c r="D44" s="4"/>
      <c r="E44" s="6">
        <v>44548.794444444444</v>
      </c>
      <c r="F44" s="4">
        <v>337</v>
      </c>
      <c r="G44" s="4">
        <v>0</v>
      </c>
      <c r="H44" s="4">
        <v>5</v>
      </c>
      <c r="I44" s="7">
        <v>120</v>
      </c>
      <c r="J44" s="9">
        <v>0.02847222222222222</v>
      </c>
      <c r="K44" s="5">
        <f t="shared" si="0"/>
        <v>44549.02847222222</v>
      </c>
      <c r="L44" s="12">
        <f t="shared" si="1"/>
        <v>0.23402777777664596</v>
      </c>
      <c r="M44" s="15">
        <f t="shared" si="2"/>
        <v>337</v>
      </c>
    </row>
    <row r="45" spans="1:13" ht="15">
      <c r="A45" s="3">
        <v>40</v>
      </c>
      <c r="B45" t="s">
        <v>147</v>
      </c>
      <c r="C45" s="4" t="s">
        <v>13</v>
      </c>
      <c r="D45" s="4">
        <v>1982</v>
      </c>
      <c r="E45" s="6">
        <v>44548.73263888889</v>
      </c>
      <c r="F45" s="4">
        <v>247</v>
      </c>
      <c r="G45" s="4">
        <v>0</v>
      </c>
      <c r="H45" s="4">
        <v>4</v>
      </c>
      <c r="I45" s="7">
        <v>90</v>
      </c>
      <c r="J45" s="9">
        <v>0.9041666666666667</v>
      </c>
      <c r="K45" s="5">
        <f t="shared" si="0"/>
        <v>44548.90416666667</v>
      </c>
      <c r="L45" s="12">
        <f t="shared" si="1"/>
        <v>0.17152777777664596</v>
      </c>
      <c r="M45" s="15">
        <f t="shared" si="2"/>
        <v>247</v>
      </c>
    </row>
    <row r="46" spans="1:13" ht="15">
      <c r="A46" s="3">
        <v>41</v>
      </c>
      <c r="B46" t="s">
        <v>148</v>
      </c>
      <c r="C46" s="4" t="s">
        <v>13</v>
      </c>
      <c r="D46" s="4">
        <v>1964</v>
      </c>
      <c r="E46" s="6">
        <v>44548.73263888889</v>
      </c>
      <c r="F46" s="4">
        <v>247</v>
      </c>
      <c r="G46" s="4">
        <v>0</v>
      </c>
      <c r="H46" s="4">
        <v>4</v>
      </c>
      <c r="I46" s="7">
        <v>90</v>
      </c>
      <c r="J46" s="9">
        <v>0.9040972222222222</v>
      </c>
      <c r="K46" s="5">
        <f t="shared" si="0"/>
        <v>44548.90409722222</v>
      </c>
      <c r="L46" s="12">
        <f t="shared" si="1"/>
        <v>0.17145833333051996</v>
      </c>
      <c r="M46" s="15">
        <f t="shared" si="2"/>
        <v>247</v>
      </c>
    </row>
    <row r="47" spans="1:13" ht="15">
      <c r="A47" s="3">
        <v>42</v>
      </c>
      <c r="B47" t="s">
        <v>149</v>
      </c>
      <c r="C47" s="4" t="s">
        <v>29</v>
      </c>
      <c r="D47" s="4">
        <v>1986</v>
      </c>
      <c r="E47" s="6">
        <v>44548.72430555556</v>
      </c>
      <c r="F47" s="4">
        <v>369</v>
      </c>
      <c r="G47" s="4">
        <v>0</v>
      </c>
      <c r="H47" s="4">
        <v>4</v>
      </c>
      <c r="I47" s="7">
        <v>90</v>
      </c>
      <c r="J47" s="9">
        <v>0.9800925925925926</v>
      </c>
      <c r="K47" s="5">
        <f t="shared" si="0"/>
        <v>44548.980092592596</v>
      </c>
      <c r="L47" s="12">
        <f t="shared" si="1"/>
        <v>0.2557870370364981</v>
      </c>
      <c r="M47" s="15">
        <f t="shared" si="2"/>
        <v>369</v>
      </c>
    </row>
    <row r="48" spans="1:13" ht="15">
      <c r="A48" s="3">
        <v>43</v>
      </c>
      <c r="B48" t="s">
        <v>150</v>
      </c>
      <c r="C48" s="4" t="s">
        <v>29</v>
      </c>
      <c r="D48" s="4">
        <v>1993</v>
      </c>
      <c r="E48" s="6">
        <v>44548.72430555556</v>
      </c>
      <c r="F48" s="4">
        <v>369</v>
      </c>
      <c r="G48" s="4">
        <v>0</v>
      </c>
      <c r="H48" s="4">
        <v>4</v>
      </c>
      <c r="I48" s="7">
        <v>90</v>
      </c>
      <c r="J48" s="9">
        <v>0.980162037037037</v>
      </c>
      <c r="K48" s="5">
        <f t="shared" si="0"/>
        <v>44548.980162037034</v>
      </c>
      <c r="L48" s="12">
        <f t="shared" si="1"/>
        <v>0.2558564814753481</v>
      </c>
      <c r="M48" s="15">
        <f t="shared" si="2"/>
        <v>369</v>
      </c>
    </row>
    <row r="49" spans="1:13" ht="15">
      <c r="A49" s="3">
        <v>44</v>
      </c>
      <c r="B49" t="s">
        <v>151</v>
      </c>
      <c r="C49" s="4" t="s">
        <v>29</v>
      </c>
      <c r="D49" s="4">
        <v>1975</v>
      </c>
      <c r="E49" s="6">
        <v>44548.74513888889</v>
      </c>
      <c r="F49" s="4">
        <v>605</v>
      </c>
      <c r="G49" s="4">
        <v>5</v>
      </c>
      <c r="H49" s="4">
        <v>3</v>
      </c>
      <c r="I49" s="7">
        <v>55</v>
      </c>
      <c r="J49" s="9">
        <v>0.16527777777777777</v>
      </c>
      <c r="K49" s="5">
        <f t="shared" si="0"/>
        <v>44549.16527777778</v>
      </c>
      <c r="L49" s="12">
        <f t="shared" si="1"/>
        <v>0.42013888889050577</v>
      </c>
      <c r="M49" s="15">
        <f t="shared" si="2"/>
        <v>605</v>
      </c>
    </row>
    <row r="50" spans="1:13" ht="15">
      <c r="A50" s="3">
        <v>45</v>
      </c>
      <c r="B50" t="s">
        <v>152</v>
      </c>
      <c r="C50" s="4" t="s">
        <v>13</v>
      </c>
      <c r="D50" s="4">
        <v>1970</v>
      </c>
      <c r="E50" s="6">
        <v>44548.74513888889</v>
      </c>
      <c r="F50" s="4">
        <v>605</v>
      </c>
      <c r="G50" s="4">
        <v>5</v>
      </c>
      <c r="H50" s="4">
        <v>3</v>
      </c>
      <c r="I50" s="7">
        <v>55</v>
      </c>
      <c r="J50" s="9">
        <v>0.16527777777777777</v>
      </c>
      <c r="K50" s="5">
        <f t="shared" si="0"/>
        <v>44549.16527777778</v>
      </c>
      <c r="L50" s="12">
        <f t="shared" si="1"/>
        <v>0.42013888889050577</v>
      </c>
      <c r="M50" s="15">
        <f t="shared" si="2"/>
        <v>605</v>
      </c>
    </row>
    <row r="51" spans="1:12" ht="15">
      <c r="A51" s="3">
        <v>46</v>
      </c>
      <c r="B51" t="s">
        <v>153</v>
      </c>
      <c r="C51" s="4" t="s">
        <v>29</v>
      </c>
      <c r="D51" s="4">
        <v>2002</v>
      </c>
      <c r="E51" s="6">
        <v>44548.75</v>
      </c>
      <c r="F51" s="4">
        <v>0</v>
      </c>
      <c r="G51" s="4">
        <v>0</v>
      </c>
      <c r="H51" s="4">
        <v>0</v>
      </c>
      <c r="I51" s="7">
        <v>0</v>
      </c>
      <c r="J51" s="10"/>
      <c r="K51" s="5">
        <f t="shared" si="0"/>
        <v>44549</v>
      </c>
      <c r="L51" s="12">
        <f t="shared" si="1"/>
        <v>0.25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9.421875" style="0" bestFit="1" customWidth="1"/>
    <col min="3" max="3" width="3.8515625" style="0" bestFit="1" customWidth="1"/>
    <col min="4" max="4" width="5.00390625" style="0" bestFit="1" customWidth="1"/>
  </cols>
  <sheetData>
    <row r="1" ht="23.25">
      <c r="A1" s="1" t="s">
        <v>0</v>
      </c>
    </row>
    <row r="3" ht="18">
      <c r="A3" s="2" t="s">
        <v>154</v>
      </c>
    </row>
    <row r="5" spans="1:9" ht="30">
      <c r="A5" s="3" t="s">
        <v>2</v>
      </c>
      <c r="B5" s="3" t="s">
        <v>3</v>
      </c>
      <c r="C5" s="3" t="s">
        <v>4</v>
      </c>
      <c r="D5" s="3" t="s">
        <v>5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</row>
    <row r="6" spans="1:9" ht="15">
      <c r="A6" s="3">
        <v>1</v>
      </c>
      <c r="B6" t="s">
        <v>155</v>
      </c>
      <c r="C6" s="4" t="s">
        <v>13</v>
      </c>
      <c r="D6" s="4">
        <v>1967</v>
      </c>
      <c r="E6" s="4">
        <v>954</v>
      </c>
      <c r="F6" s="4">
        <v>0</v>
      </c>
      <c r="G6" s="4">
        <v>29</v>
      </c>
      <c r="H6" s="7">
        <v>870</v>
      </c>
      <c r="I6" s="9">
        <v>0.34991898148148143</v>
      </c>
    </row>
    <row r="7" spans="1:9" ht="15">
      <c r="A7" s="3">
        <v>2</v>
      </c>
      <c r="B7" t="s">
        <v>156</v>
      </c>
      <c r="C7" s="4" t="s">
        <v>13</v>
      </c>
      <c r="D7" s="4">
        <v>1983</v>
      </c>
      <c r="E7" s="4">
        <v>954</v>
      </c>
      <c r="F7" s="4">
        <v>0</v>
      </c>
      <c r="G7" s="4">
        <v>29</v>
      </c>
      <c r="H7" s="7">
        <v>870</v>
      </c>
      <c r="I7" s="9">
        <v>0.3499421296296296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2021-12-26T20:01:28Z</dcterms:created>
  <dcterms:modified xsi:type="dcterms:W3CDTF">2022-01-01T18:25:15Z</dcterms:modified>
  <cp:category/>
  <cp:version/>
  <cp:contentType/>
  <cp:contentStatus/>
</cp:coreProperties>
</file>